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3" i="11" l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C63" i="7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E85" i="7" l="1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9" i="7" l="1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G1694" i="1"/>
  <c r="J1694" i="1"/>
  <c r="E1695" i="1"/>
  <c r="J1695" i="1"/>
  <c r="E1696" i="1"/>
  <c r="J1696" i="1"/>
  <c r="E1697" i="1"/>
  <c r="G1697" i="1"/>
  <c r="J1697" i="1"/>
  <c r="E1698" i="1"/>
  <c r="J1698" i="1"/>
  <c r="E1699" i="1"/>
  <c r="J1699" i="1"/>
  <c r="E1700" i="1"/>
  <c r="J1700" i="1"/>
  <c r="E1701" i="1"/>
  <c r="G1701" i="1"/>
  <c r="J1701" i="1"/>
  <c r="E1702" i="1"/>
  <c r="J1702" i="1"/>
  <c r="E1703" i="1"/>
  <c r="J1703" i="1"/>
  <c r="E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95" i="1" l="1"/>
  <c r="C63" i="11"/>
  <c r="D63" i="11" s="1"/>
  <c r="C79" i="11"/>
  <c r="D79" i="11" s="1"/>
  <c r="C71" i="11"/>
  <c r="D71" i="11" s="1"/>
  <c r="C75" i="11"/>
  <c r="D75" i="11" s="1"/>
  <c r="C91" i="11"/>
  <c r="D91" i="11" s="1"/>
  <c r="C83" i="11"/>
  <c r="D83" i="11" s="1"/>
  <c r="C87" i="11"/>
  <c r="D87" i="11" s="1"/>
  <c r="C68" i="11"/>
  <c r="D68" i="11" s="1"/>
  <c r="C95" i="11"/>
  <c r="D95" i="11" s="1"/>
  <c r="C64" i="11"/>
  <c r="D64" i="11" s="1"/>
  <c r="C80" i="11"/>
  <c r="D80" i="11" s="1"/>
  <c r="C72" i="11"/>
  <c r="D72" i="11" s="1"/>
  <c r="C76" i="11"/>
  <c r="D76" i="11" s="1"/>
  <c r="C92" i="11"/>
  <c r="D92" i="11" s="1"/>
  <c r="C84" i="11"/>
  <c r="D84" i="11" s="1"/>
  <c r="C98" i="11"/>
  <c r="D98" i="11" s="1"/>
  <c r="C88" i="11"/>
  <c r="D88" i="11" s="1"/>
  <c r="C69" i="11"/>
  <c r="D69" i="11" s="1"/>
  <c r="C96" i="11"/>
  <c r="D96" i="11" s="1"/>
  <c r="C77" i="11"/>
  <c r="D77" i="11" s="1"/>
  <c r="C81" i="11"/>
  <c r="D81" i="11" s="1"/>
  <c r="C73" i="11"/>
  <c r="D73" i="11" s="1"/>
  <c r="C65" i="11"/>
  <c r="D65" i="11" s="1"/>
  <c r="C93" i="11"/>
  <c r="D93" i="11" s="1"/>
  <c r="C85" i="11"/>
  <c r="D85" i="11" s="1"/>
  <c r="C67" i="11"/>
  <c r="D67" i="11" s="1"/>
  <c r="C66" i="11"/>
  <c r="D66" i="11" s="1"/>
  <c r="C70" i="11"/>
  <c r="D70" i="11" s="1"/>
  <c r="C97" i="11"/>
  <c r="D97" i="11" s="1"/>
  <c r="C78" i="11"/>
  <c r="D78" i="11" s="1"/>
  <c r="C82" i="11"/>
  <c r="D82" i="11" s="1"/>
  <c r="C74" i="11"/>
  <c r="D74" i="11" s="1"/>
  <c r="C90" i="11"/>
  <c r="D90" i="11" s="1"/>
  <c r="C94" i="11"/>
  <c r="D94" i="11" s="1"/>
  <c r="C86" i="11"/>
  <c r="D86" i="11" s="1"/>
  <c r="C89" i="11"/>
  <c r="D89" i="11" s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C62" i="11" s="1"/>
  <c r="D62" i="11" s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C100" i="11" l="1"/>
  <c r="D100" i="11" s="1"/>
  <c r="N39" i="1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<sst xmlns="http://schemas.openxmlformats.org/spreadsheetml/2006/main" count="24028" uniqueCount="3493">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</sst>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172</c:v>
                </c:pt>
                <c:pt idx="1">
                  <c:v>13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172</c:v>
                      </c:pt>
                      <c:pt idx="1">
                        <c:v>13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65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247</c:v>
                      </c:pt>
                      <c:pt idx="1">
                        <c:v>21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679" zoomScaleNormal="100" workbookViewId="0">
      <selection activeCell="B1704" sqref="B170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234</v>
      </c>
      <c r="C12" s="12">
        <v>35676</v>
      </c>
      <c r="D12" s="13">
        <f ca="1">(TODAY()-PACIENTE[[#This Row],[FECHA. DE NACIMIENTO]])/365</f>
        <v>27.756164383561643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4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59.745205479452054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27.049315068493151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4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47.756164383561647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4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2.3315068493150686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4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14.221917808219178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4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19.764383561643836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4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17.210958904109589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14.117808219178082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4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71.786301369863011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4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39.564383561643837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4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27.621917808219177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4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26.410958904109588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4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35.443835616438356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4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53.61643835616438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4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11.298630136986301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4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19.824657534246576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4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27.304109589041097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24.901369863013699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4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6.0191780821917806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4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36.38356164383562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4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9.5424657534246577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4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31.421917808219177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4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6.9369863013698634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4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27.413698630136988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4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20.082191780821919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4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14.805479452054794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4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74.909589041095884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4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19.969863013698632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4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44.043835616438358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4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25.63013698630137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4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43.624657534246573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4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33.564383561643837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4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32.043835616438358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4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32.816438356164383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4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17.767123287671232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4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21.18904109589041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4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52.106849315068494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4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11.501369863013698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4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23.506849315068493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4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27.158904109589042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4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15.46027397260274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4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31.509589041095889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4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61.731506849315068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4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22.791780821917808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4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27.049315068493151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4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18.172602739726027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4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38.175342465753424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4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78.024657534246572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4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20.917808219178081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4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26.252054794520546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4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6.4273972602739722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4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30.4986301369863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4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44.736986301369861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4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30.657534246575342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4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43.682191780821917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4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23.139726027397259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4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67.334246575342462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4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18.575342465753426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4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65.336986301369862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4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50.454794520547942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4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17.443835616438356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4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23.731506849315068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4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25.682191780821917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4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33.978082191780821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4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30.55890410958904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4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31.43013698630137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4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28.301369863013697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4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49.19178082191781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4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33.547945205479451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4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16.802739726027397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4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22.802739726027397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4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55.115068493150687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4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18.906849315068492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4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17.287671232876711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4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16.898630136986302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4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14.67945205479452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4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23.652054794520549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4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48.93150684931507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4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14.789041095890411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4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12.723287671232876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4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14.347945205479451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4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30.912328767123288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4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23.93972602739726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4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8.9178082191780828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4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40.279452054794518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4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4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20.832876712328765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4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50.090410958904108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4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12.876712328767123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4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15.728767123287671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4">
        <f t="shared" si="4"/>
        <v>92</v>
      </c>
      <c r="B103" t="s">
        <v>410</v>
      </c>
      <c r="C103" s="12"/>
      <c r="D103" s="13">
        <f ca="1">(TODAY()-PACIENTE[[#This Row],[FECHA. DE NACIMIENTO]])/365</f>
        <v>125.49863013698631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4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25.701369863013699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4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33.547945205479451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4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32.819178082191783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4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23.794520547945204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4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54.438356164383563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4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58.295890410958904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4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21.293150684931508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4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55.805479452054797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4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14.904109589041095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4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74.983561643835614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4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4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39.61917808219178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4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14.860273972602739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4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4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10.693150684931506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4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15.904109589041095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4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25.17808219178082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4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78.676712328767124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4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29.586301369863012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4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23.452054794520549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4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35.104109589041094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4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25.86849315068493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4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44.449315068493149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4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9.4328767123287669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4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30.830136986301369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4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22.227397260273971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4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14.021917808219179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4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17.81917808219178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25.375342465753423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4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11.986301369863014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4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25.715068493150685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4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21.991780821917807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4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21.991780821917807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4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21.80821917808219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4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16.805479452054794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4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27.673972602739727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4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8.7643835616438359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4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61.991780821917807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4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31.758904109589039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4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15.123287671232877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14.627397260273973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48.290410958904111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4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61.0027397260274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4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11.756164383561643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4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23.389041095890413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4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4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13.934246575342465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4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32.123287671232873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4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22.057534246575344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4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23.802739726027397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4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32.980821917808221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4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53.443835616438356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4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32.575342465753423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4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50.142465753424659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4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62.753424657534246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4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28.641095890410959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4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17.961643835616439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4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42.978082191780821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4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18.139726027397259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4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24.553424657534247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4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73.756164383561639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4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4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29.86849315068493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4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23.030136986301368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4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20.449315068493149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4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51.035616438356165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4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15.495890410958904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4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13.627397260273973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4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27.446575342465753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4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4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46.630136986301373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4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13.608219178082193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24.090410958904108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4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48.290410958904111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4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76.553424657534251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4">
        <f t="shared" si="18"/>
        <v>168</v>
      </c>
      <c r="B179" s="109" t="s">
        <v>548</v>
      </c>
      <c r="C179" s="12">
        <v>34990</v>
      </c>
      <c r="D179" s="13">
        <f ca="1">(TODAY()-PACIENTE[[#This Row],[FECHA. DE NACIMIENTO]])/365</f>
        <v>29.635616438356163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55.904109589041099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4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21.158904109589042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4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13.367123287671232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4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49.293150684931504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4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39.942465753424656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4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36.041095890410958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4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21.230136986301371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4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18.282191780821918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4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54.476712328767121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4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31.978082191780821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4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13.797260273972602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4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21.416438356164385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4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16.304109589041097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4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29.553424657534247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4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12.391780821917807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4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53.745205479452054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4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21.660273972602738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4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44.271232876712325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4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44.271232876712325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4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25.186301369863013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4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40.684931506849317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4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50.517808219178079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4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54.260273972602739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4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69.68493150684931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4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17.410958904109588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4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28.235616438356164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4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65.564383561643837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4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45.673972602739724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4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30.827397260273973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4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52.701369863013696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4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48.939726027397263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4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22.032876712328768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4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22.005479452054793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4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15.731506849315069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4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22.682191780821917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4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14.87945205479452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4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17.805479452054794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4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25.079452054794519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4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22.175342465753424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4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23.397260273972602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4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61.060273972602737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4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34.389041095890413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4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14.58904109589041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4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23.397260273972602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4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29.273972602739725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4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56.43287671232877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4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31.67945205479452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4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29.616438356164384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4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18.86849315068493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4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18.600000000000001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4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22.169863013698631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4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14.268493150684931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4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52.084931506849315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4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30.994520547945207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4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9.1013698630136979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27.13150684931507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4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28.005479452054793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4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34.452054794520549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4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17.994520547945207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4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11.997260273972604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4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13.29041095890411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4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15.972602739726028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4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30.731506849315068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4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23.649315068493152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4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42.443835616438356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4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15.553424657534247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4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11.405479452054795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4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42.345205479452055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4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16.243835616438357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4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14.293150684931506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4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20.227397260273971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4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68.052054794520544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4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28.682191780821917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4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23.232876712328768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4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21.301369863013697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4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40.936986301369863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4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3.419178082191781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4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14.189041095890412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4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18.635616438356163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4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4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39.076712328767123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4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20.167123287671235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4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15.835616438356164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4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13.767123287671232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4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48.084931506849315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4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15.961643835616439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4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29.673972602739727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4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24.112328767123287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4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17.32054794520548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4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29.923287671232877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4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21.024657534246575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4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24.17808219178082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4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21.265753424657536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4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23.736986301369864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4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17.695890410958903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4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17.635616438356163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4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30.63013698630137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4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16.865753424657534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4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27.468493150684932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4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22.81917808219178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4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51.065753424657537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4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21.824657534246576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4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47.095890410958901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4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20.008219178082193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4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9.8958904109589039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4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21.43013698630137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4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29.841095890410958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4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26.967123287671232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4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33.789041095890411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4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39.547945205479451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4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14.158904109589042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4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25.224657534246575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4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10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4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8.1260273972602732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60.980821917808221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4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4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10.194520547945206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4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15.287671232876713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4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15.257534246575343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4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23.134246575342466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4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30.43013698630137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4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17.161643835616438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4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8.1589041095890416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4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18.775342465753425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4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7.8739726027397259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4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25.564383561643837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4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31.449315068493149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4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26.846575342465755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4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23.857534246575341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4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23.504109589041096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4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11.109589041095891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4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27.084931506849315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4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15.75068493150685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4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21.728767123287671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4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46.876712328767127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4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66.101369863013701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4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14.27945205479452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4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18.509589041095889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4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23.010958904109589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4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72.126027397260273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4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29.947945205479453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4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37.734246575342468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13.372602739726027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4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63.676712328767124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4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41.5013698630137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4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14.243835616438357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4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22.446575342465753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4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16.997260273972604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4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17.136986301369863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4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47.668493150684931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4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15.419178082191781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4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26.073972602739726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4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34.663013698630138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38.627397260273973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4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18.145205479452056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4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21.561643835616437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4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18.876712328767123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4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16.24931506849315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4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25.983561643835618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4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33.063013698630137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4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24.967123287671232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4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13.002739726027396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4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11.646575342465754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4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30.350684931506848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4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13.427397260273972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4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29.443835616438356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4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39.972602739726028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4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27.761643835616439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4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39.07123287671233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4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13.123287671232877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4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62.871232876712327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4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56.408219178082192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4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14.402739726027397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4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13.435616438356165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4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34.397260273972606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4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19.334246575342465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4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35.347945205479455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4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13.230136986301369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4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14.835616438356164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4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17.950684931506849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4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22.791780821917808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4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39.452054794520549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4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63.841095890410962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4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20.323287671232876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17.742465753424657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4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21.172602739726027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4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6.6849315068493151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4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20.82191780821918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4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6.043835616438356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4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54.438356164383563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4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15.646575342465754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4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12.183561643835617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4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15.586301369863014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4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38.235616438356168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4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27.197260273972603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4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20.827397260273973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4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18.728767123287671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4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51.758904109589039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4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9.742465753424657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4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24.142465753424659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4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29.079452054794519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4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36.720547945205482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4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30.512328767123286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4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4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13.794520547945206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4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40.605479452054794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4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27.81917808219178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4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22.317808219178083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4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57.276712328767125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4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16.282191780821918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4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31.909589041095892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4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15.106849315068493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4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17.30958904109589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4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19.452054794520549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4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78.06849315068493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4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11.953424657534246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4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11.594520547945205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4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22.978082191780821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4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33.186301369863017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4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37.695890410958903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4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55.361643835616441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4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19.082191780821919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4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16.019178082191782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4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35.219178082191782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25.767123287671232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4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18.197260273972603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4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59.734246575342468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4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52.106849315068494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4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6.904109589041096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4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69.939726027397256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4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65.594520547945208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4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38.906849315068492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4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57.654794520547945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4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24.175342465753424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4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20.509589041095889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4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22.372602739726027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4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28.142465753424659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4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22.904109589041095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4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56.065753424657537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4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25.460273972602739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4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4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23.986301369863014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4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41.701369863013696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4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35.934246575342463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4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22.778082191780822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4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38.5013698630137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4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39.80821917808219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4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33.605479452054794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4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23.394520547945206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4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29.676712328767124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4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33.69041095890411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4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32.608219178082194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4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15.298630136986301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4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19.030136986301368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4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36.972602739726028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4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27.61917808219178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4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44.183561643835617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4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29.520547945205479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4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80.649315068493152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4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54.758904109589039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4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10.816438356164383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4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52.375342465753427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4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12.232876712328768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4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58.646575342465752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4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58.646575342465752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4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30.172602739726027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4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63.871232876712327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4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55.657534246575345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4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21.739726027397261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4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71.778082191780825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4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21.038356164383561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4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15.241095890410959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4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28.608219178082191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4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8.5835616438356173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4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22.317808219178083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4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27.61917808219178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4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18.271232876712329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4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7.9095890410958907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4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14.427397260273972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4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54.843835616438355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4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17.909589041095892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4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15.446575342465753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4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21.008219178082193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4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27.827397260273973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4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21.147945205479452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4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13.926027397260274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4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21.36986301369863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4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16.608219178082191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4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26.358904109589041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4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28.635616438356163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4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28.293150684931508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4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65.594520547945208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4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50.301369863013697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4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10.315068493150685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4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22.194520547945206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4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21.495890410958904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4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21.961643835616439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4">
        <f t="shared" si="30"/>
        <v>467</v>
      </c>
      <c r="B478" s="109" t="s">
        <v>1132</v>
      </c>
      <c r="C478" s="12">
        <v>36931</v>
      </c>
      <c r="D478" s="13">
        <f ca="1">(TODAY()-PACIENTE[[#This Row],[FECHA. DE NACIMIENTO]])/365</f>
        <v>24.317808219178083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4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7.0602739726027401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4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45.953424657534249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4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19.221917808219178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4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49.438356164383563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4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19.293150684931508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4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11.698630136986301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4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24.389041095890413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4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38.630136986301373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4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29.30958904109589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4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23.323287671232876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4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23.739726027397261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4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48.712328767123289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4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39.561643835616437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4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64.901369863013699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47.561643835616437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36.210958904109589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4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25.372602739726027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4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25.156164383561645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4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26.720547945205478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4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46.167123287671231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4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9.24931506849315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4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15.556164383561644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4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13.767123287671232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4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15.463013698630137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4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35.084931506849315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4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15.635616438356164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4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53.980821917808221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4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25.230136986301371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4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17.857534246575341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4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29.295890410958904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4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29.295890410958904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4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22.906849315068492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4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20.304109589041097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4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33.734246575342468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4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9.6356164383561644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4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19.169863013698631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4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65.917808219178085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4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23.613698630136987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4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19.202739726027396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4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30.468493150684932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4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62.536986301369865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4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16.065753424657533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4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16.846575342465755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4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32.252054794520546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4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25.169863013698631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4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8.1917808219178081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4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19.69041095890411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4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19.895890410958906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4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64.958904109589042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4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21.273972602739725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4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28.597260273972601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4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30.484931506849314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4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9.0904109589041102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4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28.643835616438356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4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31.610958904109587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4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25.517808219178082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4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24.142465753424659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4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33.520547945205479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4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59.969863013698628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4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28.235616438356164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4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21.463013698630139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4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57.756164383561647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4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53.742465753424661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4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15.065753424657535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4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19.772602739726029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4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49.950684931506849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4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30.304109589041097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4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29.30958904109589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4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37.304109589041097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4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25.695890410958903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4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33.767123287671232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4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16.035616438356165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4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7.5260273972602736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4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29.104109589041094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4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5.4493150684931511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33.279452054794518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4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37.939726027397263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4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7.2109589041095887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4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33.926027397260277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4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33.926027397260277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4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15.534246575342467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4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8.7342465753424658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4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35.126027397260273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4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13.726027397260275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4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28.271232876712329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4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34.301369863013697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4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34.301369863013697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4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30.909589041095892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4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27.736986301369864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4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36.134246575342466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4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36.660273972602738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4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19.287671232876711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4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44.167123287671231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4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22.109589041095891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4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14.917808219178083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4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13.906849315068493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4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24.221917808219178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4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33.153424657534245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4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26.720547945205478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4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54.046575342465751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4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18.915068493150685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4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63.890410958904113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4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24.63013698630137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4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64.243835616438361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4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19.268493150684932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4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23.838356164383562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4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17.778082191780822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4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22.863013698630137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4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28.339726027397262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4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15.282191780821918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4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28.547945205479451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4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23.693150684931506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4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38.947945205479449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4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77.235616438356161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4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22.317808219178083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4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28.61917808219178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4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22.780821917808218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4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25.578082191780823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4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49.758904109589039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4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29.002739726027396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4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33.547945205479451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4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23.805479452054794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4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16.156164383561645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4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43.698630136986303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4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27.789041095890411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4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64.334246575342462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4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19.572602739726026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4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26.210958904109589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4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30.81917808219178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4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24.594520547945205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4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7.1369863013698627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4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55.756164383561647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23.443835616438356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4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45.43013698630137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4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17.024657534246575</v>
      </c>
      <c r="E613" s="14" t="str">
        <f t="shared" ca="1" si="33"/>
        <v>ADULTO</v>
      </c>
      <c r="F613" s="14" t="s">
        <v>14</v>
      </c>
      <c r="G613" s="2" t="s">
        <v>1392</v>
      </c>
    </row>
    <row r="614" spans="1:7" x14ac:dyDescent="0.25">
      <c r="A614" s="84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12.838356164383562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4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19.82191780821918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4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16.86849315068493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4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25.471232876712328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4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24.841095890410958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4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36.334246575342469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4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60.005479452054793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4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37.273972602739725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4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21.208219178082192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4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21.909589041095892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4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17.767123287671232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4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22.186301369863013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4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23.956164383561642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4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7.2630136986301368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4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57.632876712328766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4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9.0739726027397261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4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24.263013698630136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4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23.646575342465752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4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68.526027397260279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4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19.854794520547944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4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17.739726027397261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4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16.926027397260274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4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25.813698630136987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4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20.241095890410961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4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24.375342465753423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4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19.87123287671233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4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9.0273972602739718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4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14.180821917808219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4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32.054794520547944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4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21.547945205479451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4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36.835616438356162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4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34.893150684931506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4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30.298630136986301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4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21.709589041095889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4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24.791780821917808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4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7.9890410958904106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4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22.87123287671233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4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20.205479452054796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4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47.12054794520548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4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15.797260273972602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4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14.372602739726027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4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12.915068493150685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4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21.917808219178081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4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19.315068493150687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4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26.849315068493151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4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30.427397260273974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4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5.8794520547945206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4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24.646575342465752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4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27.542465753424658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4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76.660273972602738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4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4.5178082191780824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4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66.61917808219178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4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7.7698630136986298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4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27.197260273972603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4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77.857534246575341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4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19.205479452054796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4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15.923287671232877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4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16.197260273972603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4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23.36986301369863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4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17.709589041095889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4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12.235616438356164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4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18.342465753424658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4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34.454794520547942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4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18.890410958904109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4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40.265753424657532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4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15.832876712328767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4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27.304109589041097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4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52.43287671232877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4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33.186301369863017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4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19.605479452054794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4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14.63013698630137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4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7.5835616438356164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4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34.013698630136986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4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43.210958904109589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4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25.86849315068493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4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18.063013698630137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4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82.832876712328769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4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54.698630136986303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4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31.230136986301371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4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13.558904109589042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4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91.698630136986296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4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81.816438356164383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4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81.816438356164383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4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25.24931506849315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4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17.742465753424657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4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56.88219178082192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4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27.482191780821918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4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13.802739726027397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4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20.80821917808219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4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14.345205479452055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4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26.82191780821918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4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36.334246575342469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4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29.232876712328768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4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28.536986301369861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4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35.008219178082193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4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23.556164383561644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4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27.649315068493152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4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60.736986301369861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4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27.304109589041097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4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58.205479452054796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4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29.704109589041096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4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51.821917808219176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4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36.019178082191779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4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14.446575342465753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4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81.816438356164383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4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24.375342465753423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4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8.6191780821917803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4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17.920547945205481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4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19.301369863013697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4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81.816438356164383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4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51.060273972602737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4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20.216438356164385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4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41.260273972602739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4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31.890410958904109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4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39.227397260273975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4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23.632876712328766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4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26.55890410958904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4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26.589041095890412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4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79.794520547945211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4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35.646575342465752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4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30.802739726027397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4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16.758904109589039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4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29.246575342465754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4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21.490410958904111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4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24.80821917808219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4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37.942465753424656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4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30.367123287671234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4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31.057534246575344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4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44.227397260273975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4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32.232876712328768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4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71.863013698630141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4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20.353424657534248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4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18.55890410958904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4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21.019178082191782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4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27.317808219178083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4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49.293150684931504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4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51.972602739726028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4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22.953424657534246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4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46.482191780821921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4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38.975342465753428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4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36.441095890410956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4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34.586301369863016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4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9.8328767123287673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4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19.353424657534248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4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21.613698630136987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4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7.3342465753424655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4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48.849315068493148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4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14.30958904109589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4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23.221917808219178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4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17.167123287671235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4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14.926027397260274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4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22.936986301369863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4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9.5972602739726032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4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15.695890410958905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4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43.668493150684931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4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13.980821917808219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4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13.950684931506849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4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15.104109589041096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4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45.701369863013696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4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48.956164383561642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4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19.660273972602738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4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13.997260273972604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4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66.38630136986302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4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29.736986301369864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4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8.5041095890410965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4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34.265753424657532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4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47.323287671232876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4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17.909589041095892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4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28.339726027397262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4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24.241095890410961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4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46.665753424657531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4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12.802739726027397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4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18.112328767123287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4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42.345205479452055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4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21.213698630136985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4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7.580821917808219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4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16.758904109589039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4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41.901369863013699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4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12.778082191780822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4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14.583561643835617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4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16.764383561643836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4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20.153424657534245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4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30.912328767123288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4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54.526027397260272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4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30.186301369863013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4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6.4027397260273968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4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55.936986301369863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4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18.857534246575341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4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51.895890410958906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4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57.717808219178082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4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20.44109589041096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4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28.495890410958904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4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39.627397260273973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4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37.147945205479452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4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11.194520547945206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4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13.972602739726028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4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18.926027397260274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4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27.87945205479452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4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19.652054794520549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4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38.630136986301373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4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23.375342465753423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4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53.539726027397258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4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19.227397260273971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4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23.945205479452056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4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53.717808219178082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4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16.43013698630137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4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15.306849315068494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4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23.734246575342464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4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35.756164383561647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4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14.501369863013698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4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21.43013698630137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4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53.539726027397258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4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18.67945205479452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4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28.194520547945206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4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18.665753424657535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4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61.638356164383559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4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24.586301369863012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4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16.706849315068492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4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51.739726027397261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4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38.715068493150682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4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29.791780821917808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4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36.095890410958901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4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7.5095890410958903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4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11.383561643835616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4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13.276712328767124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4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16.567123287671233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4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47.358904109589041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4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28.61917808219178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4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4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19.873972602739727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4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64.476712328767121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4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36.161643835616438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4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25.24931506849315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4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52.827397260273976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4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22.536986301369861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4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15.643835616438356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4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64.495890410958907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4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13.334246575342465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4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37.490410958904107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4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4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23.084931506849315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4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55.849315068493148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4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63.956164383561642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4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53.446575342465756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4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62.841095890410962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4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22.197260273972603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43.794520547945204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38.813698630136983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4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30.090410958904108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4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12.276712328767124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4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23.145205479452056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4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16.608219178082191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4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37.279452054794518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4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31.169863013698631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4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31.931506849315067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4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16.13150684931507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4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8.9589041095890405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4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29.616438356164384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4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19.706849315068492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4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36.353424657534248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4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7.7013698630136984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4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41.345205479452055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4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13.783561643835617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26.726027397260275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4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26.172602739726027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4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17.432876712328767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4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77.698630136986296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4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7.5287671232876709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4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77.079452054794515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28.693150684931506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4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28.290410958904111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4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19.860273972602741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4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19.917808219178081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4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20.731506849315068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4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24.747945205479454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4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22.80821917808219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4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30.315068493150687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4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9.6712328767123292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4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28.276712328767122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4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29.649315068493152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4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33.131506849315066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4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33.035616438356165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4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14.61917808219178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4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63.131506849315066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4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22.789041095890411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4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20.663013698630138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4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18.279452054794522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4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13.101369863013698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4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59.715068493150682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4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26.134246575342466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4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12.58904109589041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4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51.936986301369863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17.523287671232875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4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42.926027397260277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4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23.572602739726026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4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48.849315068493148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4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27.61917808219178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4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22.221917808219178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4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5.8712328767123285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4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33.969863013698628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4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12.778082191780822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4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17.597260273972601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4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5.9808219178082194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4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19.063013698630137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4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16.947945205479453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4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64.912328767123284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4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42.11780821917808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4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18.912328767123288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4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24.208219178082192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4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19.098630136986301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4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51.027397260273972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4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25.139726027397259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4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22.317808219178083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4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29.865753424657534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4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47.934246575342463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4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39.852054794520548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4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16.816438356164383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4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12.61917808219178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4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66.898630136986299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4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5.419178082191781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4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35.180821917808217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4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23.82191780821918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4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24.747945205479454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4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37.843835616438355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4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88.369863013698634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4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14.468493150684932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4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52.717808219178082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4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29.791780821917808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4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18.758904109589039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4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21.345205479452055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4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42.07123287671233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4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28.257534246575343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4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36.715068493150682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4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8.5698630136986296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4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32.361643835616441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4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38.509589041095893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4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20.772602739726029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4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14.115068493150686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4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14.671232876712329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4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17.857534246575341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4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21.931506849315067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4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24.241095890410961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4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54.202739726027396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4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22.769863013698629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4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35.884931506849313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4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6.9506849315068493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4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18.509589041095889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4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19.547945205479451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4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76.115068493150687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4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25.827397260273973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4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6.624657534246575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4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58.473972602739728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4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22.638356164383563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4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24.117808219178084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4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41.986301369863014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4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12.33972602739726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4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14.164383561643836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4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33.536986301369865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4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42.627397260273973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4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34.989041095890414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4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52.893150684931506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4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5.1808219178082195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4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12.67945205479452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4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52.893150684931506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4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23.479452054794521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4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26.635616438356163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4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18.693150684931506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4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59.361643835616441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4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25.169863013698631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4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25.169863013698631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4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61.591780821917808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4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15.547945205479452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4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28.150684931506849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4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12.019178082191781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4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15.808219178082192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4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42.07123287671233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4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33.780821917808218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4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62.835616438356162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4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18.997260273972604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4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22.775342465753425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4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52.016438356164386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4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63.128767123287673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4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28.161643835616438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4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27.265753424657536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4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70.868493150684927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4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15.742465753424657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4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8.4301369863013704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4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5.6794520547945204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4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46.131506849315066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4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38.906849315068492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4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24.761643835616439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4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71.019178082191786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4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65.471232876712335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4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18.591780821917808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4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6.021917808219178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4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28.306849315068494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4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25.07123287671233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4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18.67945205479452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4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24.608219178082191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4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22.216438356164385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4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25.06027397260274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4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17.024657534246575</v>
      </c>
      <c r="E1015" s="14" t="str">
        <f t="shared" ca="1" si="48"/>
        <v>ADULTO</v>
      </c>
      <c r="F1015" s="14" t="s">
        <v>15</v>
      </c>
      <c r="G1015" s="2" t="s">
        <v>2198</v>
      </c>
    </row>
    <row r="1016" spans="1:7" x14ac:dyDescent="0.25">
      <c r="A1016" s="84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34.221917808219175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4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54.876712328767127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4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31.358904109589041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4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22.484931506849314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4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35.613698630136987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4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48.652054794520545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4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26.038356164383561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4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26.895890410958906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4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75.372602739726034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4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6.624657534246575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4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27.780821917808218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4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24.175342465753424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4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34.961643835616435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4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35.358904109589041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4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56.832876712328769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4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56.641095890410959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4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18.295890410958904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4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16.986301369863014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4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25.287671232876711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4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17.531506849315068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4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78.868493150684927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4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37.857534246575341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4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5.8712328767123285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4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64.287671232876718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4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18.884931506849316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4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44.986301369863014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4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44.561643835616437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4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18.802739726027397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4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18.476712328767125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4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50.021917808219179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4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27.753424657534246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4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82.676712328767124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4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36.81095890410959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4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13.36986301369863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4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32.07123287671233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4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18.134246575342466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4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23.465753424657535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4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45.583561643835615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4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16.073972602739726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4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47.326027397260276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4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24.030136986301368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4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27.282191780821918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4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34.698630136986303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4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8.6383561643835609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4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32.509589041095893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4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17.610958904109587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4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23.564383561643837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4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38.61917808219178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4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66.454794520547949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4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22.635616438356163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4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24.857534246575341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4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21.002739726027396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4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39.62191780821918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4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13.610958904109589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4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14.597260273972603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4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36.449315068493149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4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24.846575342465755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4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28.008219178082193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4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36.115068493150687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4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28.87945205479452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4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13.178082191780822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4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25.82191780821918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4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29.682191780821917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4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9.5698630136986296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4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24.504109589041096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4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6.8630136986301373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4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31.904109589041095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4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16.545205479452054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4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33.550684931506851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4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33.550684931506851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4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41.397260273972606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4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40.008219178082193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4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25.328767123287673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4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25.169863013698631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4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15.997260273972604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4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22.953424657534246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4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14.671232876712329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4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56.742465753424661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4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57.093150684931508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4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4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15.358904109589041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4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42.575342465753423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4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21.816438356164383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4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25.972602739726028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4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46.980821917808221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4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7.441095890410959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4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49.88219178082192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4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34.180821917808217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4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57.854794520547948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4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35.747945205479454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4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7.065753424657534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4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31.438356164383563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4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21.147945205479452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4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26.865753424657534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4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14.158904109589042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4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14.30958904109589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4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67.038356164383558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4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23.652054794520549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4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19.112328767123287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4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32.665753424657531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4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8.4767123287671229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4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45.846575342465755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4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49.153424657534245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4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68.230136986301375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4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16.734246575342464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4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22.358904109589041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4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24.235616438356164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4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57.961643835616435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4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15.046575342465754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4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33.556164383561644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4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57.69315068493151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4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25.049315068493151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4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22.578082191780823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4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57.961643835616435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4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18.312328767123287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4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30.342465753424658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4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57.638356164383559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4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24.167123287671235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4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4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45.539726027397258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4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38.010958904109586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4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33.953424657534249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4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32.42739726027397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4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14.221917808219178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4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19.463013698630139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4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36.797260273972604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4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16.931506849315067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4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24.997260273972604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4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28.657534246575342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4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53.980821917808221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4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21.964383561643835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4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14.03013698630137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4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24.816438356164383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4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23.693150684931506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4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18.156164383561645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4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16.260273972602739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4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24.145205479452056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4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25.002739726027396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4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25.002739726027396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4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27.591780821917808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4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33.558904109589044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4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40.909589041095892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4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34.301369863013697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4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61.813698630136983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4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30.547945205479451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4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56.232876712328768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4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38.460273972602742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4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42.857534246575341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4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35.295890410958904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4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14.421917808219177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4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42.635616438356166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4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16.32054794520548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4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67.61369863013698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4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70.69041095890411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4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28.257534246575343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4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61.832876712328769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4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44.961643835616435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4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20.167123287671235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4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30.446575342465753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4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28.219178082191782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4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13.676712328767124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4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29.013698630136986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4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13.512328767123288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4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44.087671232876716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4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29.484931506849314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4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19.884931506849316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4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21.882191780821916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4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21.890410958904109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4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16.523287671232875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4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25.049315068493151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4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14.216438356164383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4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36.101369863013701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4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12.473972602739726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4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32.126027397260273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4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18.852054794520548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4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9.2520547945205482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4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33.531506849315072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4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52.180821917808217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4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19.021917808219179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4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38.906849315068492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4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29.589041095890412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4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70.68767123287671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4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9.2438356164383571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4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24.38082191780822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4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47.958904109589042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4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17.898630136986302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4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75.279452054794518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4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24.605479452054794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4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23.101369863013698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4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16.608219178082191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4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24.843835616438355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4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28.720547945205478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4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51.063013698630137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4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24.961643835616439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4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56.5013698630137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4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17.219178082191782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4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18.682191780821917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4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29.019178082191782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4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31.93972602739726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4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37.550684931506851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4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19.589041095890412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4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11.783561643835617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4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10.528767123287672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4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19.273972602739725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48.813698630136983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4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13.846575342465753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4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15.139726027397261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4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26.446575342465753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4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22.449315068493149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4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31.827397260273973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4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20.997260273972604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4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45.88219178082192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4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25.367123287671234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4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41.178082191780824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4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24.169863013698631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4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63.561643835616437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4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13.868493150684932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4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18.638356164383563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4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5.8356164383561646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4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35.07123287671233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4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37.542465753424658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4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19.18082191780822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4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9.7643835616438359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4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29.717808219178082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4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32.663013698630138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4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26.041095890410958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4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37.983561643835614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4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15.049315068493151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4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19.506849315068493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4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13.219178082191782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4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44.227397260273975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4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28.136986301369863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4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30.197260273972603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4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35.945205479452056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4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49.827397260273976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4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15.802739726027397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4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20.67945205479452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4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43.887671232876713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4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28.816438356164383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4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31.068493150684933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4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28.057534246575344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4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20.80821917808219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4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58.794520547945204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4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63.115068493150687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4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14.657534246575343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4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14.128767123287671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4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32.263013698630139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4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12.994520547945205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4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44.079452054794523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4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30.961643835616439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4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40.745205479452054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4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19.12054794520548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4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27.202739726027396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4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24.567123287671233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4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18.32054794520548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4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38.175342465753424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4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15.287671232876713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4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49.827397260273976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4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61.975342465753428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4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68.021917808219172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4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74.68767123287671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4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18.687671232876713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4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15.07123287671233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4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91.726027397260268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4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25.353424657534248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4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29.172602739726027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4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14.235616438356164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4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57.517808219178079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4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39.227397260273975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4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4.6684931506849319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4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35.756164383561647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4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11.646575342465754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4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47.024657534246572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4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15.408219178082192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4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13.301369863013699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4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40.315068493150683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4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13.03013698630137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4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6.13972602739726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4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15.082191780821917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4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14.257534246575343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4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33.93150684931507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4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26.136986301369863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4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35.876712328767127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4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36.457534246575342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4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50.021917808219179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4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13.953424657534246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4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39.221917808219175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4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53.668493150684931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4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61.936986301369863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4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50.517808219178079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4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19.301369863013697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4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14.575342465753424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4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20.084931506849315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4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28.347945205479451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4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41.19178082191781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4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6.1260273972602741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4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19.671232876712327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4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20.849315068493151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4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16.408219178082192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4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15.671232876712329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4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29.789041095890411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4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54.986301369863014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4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32.819178082191783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4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29.372602739726027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4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48.109589041095887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4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41.610958904109587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4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22.002739726027396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4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11.169863013698631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4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24.241095890410961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4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22.115068493150684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4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29.556164383561644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4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43.638356164383559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4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21.539726027397261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4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20.67945205479452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4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29.169863013698631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4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75.090410958904116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4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48.756164383561647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4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49.07123287671233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4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59.961643835616435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4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6.7917808219178086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4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26.936986301369863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4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25.032876712328768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4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26.279452054794522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4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18.775342465753425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4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48.315068493150683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4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24.802739726027397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4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6.624657534246575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4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39.912328767123284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4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17.731506849315068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4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49.975342465753428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4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4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54.758904109589039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4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14.901369863013699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4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17.136986301369863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4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23.739726027397261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4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25.287671232876711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4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50.827397260273976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4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13.821917808219178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4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22.243835616438357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4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15.446575342465753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4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32.082191780821915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4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18.830136986301369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4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18.912328767123288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4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66.701369863013696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4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16.082191780821919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4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14.632876712328768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4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9.6219178082191785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4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19.693150684931506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4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23.383561643835616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4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16.367123287671234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4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10.441095890410958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4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52.013698630136986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4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35.753424657534246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4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18.175342465753424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4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32.849315068493148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4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19.487671232876714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4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17.079452054794519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4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19.786301369863015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4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33.424657534246577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4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33.424657534246577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4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17.12876712328767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4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15.947945205479453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4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16.824657534246576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4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43.852054794520548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4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14.347945205479451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4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29.673972602739727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4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10.194520547945206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4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35.273972602739725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4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29.597260273972601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4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4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31.005479452054793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4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26.416438356164385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4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26.161643835616438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4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16.92876712328767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4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6.934246575342466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4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19.158904109589042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4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31.002739726027396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4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14.657534246575343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4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31.263013698630136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4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15.728767123287671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4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48.550684931506851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4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18.219178082191782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4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21.142465753424659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4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17.424657534246574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4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13.564383561643835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4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32.013698630136986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4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9.5013698630136982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4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40.358904109589041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4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13.498630136986302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4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16.07123287671233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4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13.920547945205479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4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41.213698630136989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4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11.742465753424657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4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30.945205479452056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4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15.602739726027398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4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43.668493150684931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4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17.682191780821917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4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4.816438356164384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4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13.03013698630137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4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34.994520547945207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4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8.6712328767123292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4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17.586301369863012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4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42.194520547945203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4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29.295890410958904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4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22.435616438356163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4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27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4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67.531506849315065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4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8.2191780821917817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4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34.298630136986304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4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53.657534246575345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4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30.657534246575342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4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23.550684931506851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4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14.775342465753425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4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29.295890410958904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4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35.553424657534244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4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48.0027397260274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4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22.326027397260273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4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32.263013698630139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4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16.997260273972604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4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8.9260273972602739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4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10.112328767123287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4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12.145205479452056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4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25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4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22.539726027397261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4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17.232876712328768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4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25.183561643835617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4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31.364383561643837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4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12.038356164383561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4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26.512328767123286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4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48.912328767123284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4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30.219178082191782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4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11.545205479452054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4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10.435616438356165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4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25.575342465753426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4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8.794520547945206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4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78.745205479452054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4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54.073972602739723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4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21.421917808219177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4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12.517808219178082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4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23.82191780821918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4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22.668493150684931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4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26.087671232876712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4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15.731506849315069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4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48.441095890410956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4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54.68767123287671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4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14.772602739726027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4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12.487671232876712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4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30.780821917808218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4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60.073972602739723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4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21.293150684931508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4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50.789041095890411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4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33.035616438356165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4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26.265753424657536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4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13.238356164383562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4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17.235616438356164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4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18.539726027397261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4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35.317808219178083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4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19.490410958904111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4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17.041095890410958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4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13.863013698630137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4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14.991780821917809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4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24.210958904109589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4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20.753424657534246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4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35.717808219178082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4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18.43013698630137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4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10.378082191780821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4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13.876712328767123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4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33.008219178082193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4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22.75068493150685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4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34.180821917808217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4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25.564383561643837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4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33.090410958904108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4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18.065753424657533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4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17.575342465753426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4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15.794520547945206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4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20.712328767123289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4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21.260273972602739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4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58.797260273972604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4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15.093150684931507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4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64.835616438356169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4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45.010958904109586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4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16.594520547945205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4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19.257534246575343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4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14.887671232876713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4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13.378082191780821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4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15.827397260273973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4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20.654794520547945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4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7.3780821917808215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4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57.961643835616435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4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13.205479452054794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4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18.068493150684933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4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37.315068493150683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4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37.200000000000003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4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25.438356164383563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4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15.021917808219179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4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14.701369863013699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4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8.0958904109589049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4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20.473972602739725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4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72.553424657534251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4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40.6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4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57.493150684931507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4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46.150684931506852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4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6.8273972602739725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4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14.306849315068494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4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40.435616438356163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4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12.375342465753425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4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13.646575342465754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4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47.12054794520548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4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18.301369863013697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4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60.950684931506849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4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9.8054794520547937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4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13.41095890410959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4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13.41095890410959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4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14.857534246575343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4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21.964383561643835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4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42.673972602739724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4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12.197260273972603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4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36.961643835616435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4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11.843835616438357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4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15.742465753424657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4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12.767123287671232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4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29.86849315068493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4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16.613698630136987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4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5.6301369863013697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4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28.693150684931506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4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18.238356164383561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4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14.93972602739726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4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13.621917808219179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4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26.213698630136985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4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33.435616438356163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4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20.167123287671235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4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34.816438356164383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4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77.509589041095893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4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36.660273972602738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4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56.279452054794518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4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51.183561643835617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4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53.936986301369863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4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14.863013698630137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4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58.046575342465751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4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12.32054794520548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4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13.013698630136986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4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28.983561643835618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4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38.213698630136989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4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13.142465753424657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4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12.208219178082192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4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32.043835616438358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4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25.512328767123286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4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61.5013698630137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4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45.463013698630135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4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13.010958904109589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4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14.876712328767123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4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25.86849315068493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4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18.539726027397261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4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42.602739726027394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4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23.860273972602741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4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14.295890410958904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4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34.964383561643835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4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14.561643835616438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4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39.986301369863014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4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32.88219178082192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4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13.509589041095891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4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31.243835616438357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4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14.624657534246575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4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14.523287671232877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4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15.654794520547945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4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15.786301369863013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4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16.893150684931506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4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10.358904109589041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4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67.509589041095893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4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31.295890410958904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4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21.846575342465755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4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30.75068493150685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4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14.197260273972603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4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59.750684931506846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4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14.317808219178081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4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30.835616438356166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4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25.575342465753426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4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45.073972602739723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4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28.986301369863014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4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17.112328767123287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4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33.049315068493151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4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79.794520547945211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4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16.076712328767123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4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20.202739726027396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4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17.150684931506849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4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28.495890410958904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4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16.515068493150686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4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52.893150684931506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4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51.665753424657531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4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52.005479452054793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4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17.698630136986303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4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25.917808219178081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4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26.12054794520548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4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35.786301369863011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4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13.161643835616438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4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44.457534246575342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4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12.36986301369863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4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15.843835616438357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4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16.449315068493149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4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23.772602739726029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4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15.854794520547944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4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13.964383561643835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4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14.123287671232877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4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5.5013698630136982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4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27.989041095890411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4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12.972602739726028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4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68.526027397260279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4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28.726027397260275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4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27.065753424657533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4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6.0246575342465754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4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15.063013698630137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4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45.797260273972604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4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14.038356164383561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4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14.082191780821917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4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16.367123287671234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4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17.156164383561645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4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12.884931506849314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4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14.646575342465754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4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3.3917808219178083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4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10.315068493150685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4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48.849315068493148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4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16.597260273972601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4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23.169863013698631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4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17.994520547945207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4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21.241095890410961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4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17.136986301369863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4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31.698630136986303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4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13.767123287671232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4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34.446575342465756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4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62.506849315068493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4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0.17808219178082191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4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19.342465753424658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4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17.210958904109589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4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14.082191780821917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4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27.073972602739726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4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26.238356164383561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4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41.449315068493149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4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21.882191780821916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4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27.82191780821918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4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16.945205479452056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4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21.087671232876712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4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15.175342465753424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4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19.331506849315069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4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6.0273972602739727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4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17.616438356164384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4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7.3315068493150681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4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16.660273972602738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4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18.394520547945206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4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25.197260273972603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4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15.167123287671233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4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30.490410958904111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4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18.854794520547944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4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32.30684931506849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4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13.567123287671233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4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30.849315068493151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4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24.38082191780822</v>
      </c>
      <c r="E1671" s="14" t="str">
        <f t="shared" ca="1" si="68"/>
        <v>ADULTO</v>
      </c>
      <c r="F1671" s="14" t="s">
        <v>15</v>
      </c>
      <c r="G1671" s="2" t="s">
        <v>2338</v>
      </c>
    </row>
    <row r="1672" spans="1:7" x14ac:dyDescent="0.25">
      <c r="A1672" s="84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67.567123287671237</v>
      </c>
      <c r="E1672" s="14" t="str">
        <f t="shared" ca="1" si="68"/>
        <v>TERCERA EDAD</v>
      </c>
      <c r="F1672" s="14" t="s">
        <v>15</v>
      </c>
      <c r="G1672" s="2" t="s">
        <v>3442</v>
      </c>
    </row>
    <row r="1673" spans="1:7" x14ac:dyDescent="0.25">
      <c r="A1673" s="84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18.575342465753426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4">
        <f t="shared" si="69"/>
        <v>1663</v>
      </c>
      <c r="B1674" t="s">
        <v>3432</v>
      </c>
      <c r="C1674" s="12">
        <v>38830</v>
      </c>
      <c r="D1674" s="13">
        <f ca="1">(TODAY()-PACIENTE[[#This Row],[FECHA. DE NACIMIENTO]])/365</f>
        <v>19.115068493150684</v>
      </c>
      <c r="E1674" s="14" t="str">
        <f t="shared" ca="1" si="68"/>
        <v>ADULTO</v>
      </c>
      <c r="F1674" s="14" t="s">
        <v>15</v>
      </c>
      <c r="G1674" s="2" t="s">
        <v>3433</v>
      </c>
    </row>
    <row r="1675" spans="1:7" x14ac:dyDescent="0.25">
      <c r="A1675" s="84">
        <f t="shared" si="69"/>
        <v>1664</v>
      </c>
      <c r="B1675" t="s">
        <v>3434</v>
      </c>
      <c r="C1675" s="12">
        <v>40311</v>
      </c>
      <c r="D1675" s="13">
        <f ca="1">(TODAY()-PACIENTE[[#This Row],[FECHA. DE NACIMIENTO]])/365</f>
        <v>15.057534246575342</v>
      </c>
      <c r="E1675" s="14" t="str">
        <f t="shared" ca="1" si="68"/>
        <v>ADOLECENTE</v>
      </c>
      <c r="F1675" s="14" t="s">
        <v>14</v>
      </c>
      <c r="G1675" s="2" t="s">
        <v>3435</v>
      </c>
    </row>
    <row r="1676" spans="1:7" x14ac:dyDescent="0.25">
      <c r="A1676" s="84">
        <f t="shared" si="69"/>
        <v>1665</v>
      </c>
      <c r="B1676" t="s">
        <v>3436</v>
      </c>
      <c r="C1676" s="12">
        <v>30995</v>
      </c>
      <c r="D1676" s="13">
        <f ca="1">(TODAY()-PACIENTE[[#This Row],[FECHA. DE NACIMIENTO]])/365</f>
        <v>40.580821917808223</v>
      </c>
      <c r="E1676" s="14" t="str">
        <f t="shared" ca="1" si="68"/>
        <v>ADULTO</v>
      </c>
      <c r="F1676" s="14" t="s">
        <v>15</v>
      </c>
      <c r="G1676" s="2" t="s">
        <v>3437</v>
      </c>
    </row>
    <row r="1677" spans="1:7" x14ac:dyDescent="0.25">
      <c r="A1677" s="84">
        <f t="shared" si="69"/>
        <v>1666</v>
      </c>
      <c r="B1677" t="s">
        <v>3438</v>
      </c>
      <c r="C1677" s="12">
        <v>36564</v>
      </c>
      <c r="D1677" s="13">
        <f ca="1">(TODAY()-PACIENTE[[#This Row],[FECHA. DE NACIMIENTO]])/365</f>
        <v>25.323287671232876</v>
      </c>
      <c r="E1677" s="14" t="str">
        <f t="shared" ca="1" si="68"/>
        <v>ADULTO</v>
      </c>
      <c r="F1677" s="14" t="s">
        <v>15</v>
      </c>
      <c r="G1677" s="2" t="s">
        <v>3439</v>
      </c>
    </row>
    <row r="1678" spans="1:7" x14ac:dyDescent="0.25">
      <c r="A1678" s="84">
        <f t="shared" si="69"/>
        <v>1667</v>
      </c>
      <c r="B1678" t="s">
        <v>3441</v>
      </c>
      <c r="C1678" s="12">
        <v>37557</v>
      </c>
      <c r="D1678" s="13">
        <f ca="1">(TODAY()-PACIENTE[[#This Row],[FECHA. DE NACIMIENTO]])/365</f>
        <v>22.602739726027398</v>
      </c>
      <c r="E1678" s="14" t="str">
        <f t="shared" ca="1" si="68"/>
        <v>ADULTO</v>
      </c>
      <c r="F1678" s="14" t="s">
        <v>15</v>
      </c>
      <c r="G1678" s="2" t="s">
        <v>3443</v>
      </c>
    </row>
    <row r="1679" spans="1:7" x14ac:dyDescent="0.25">
      <c r="A1679" s="84">
        <f t="shared" si="69"/>
        <v>1668</v>
      </c>
      <c r="B1679" t="s">
        <v>3444</v>
      </c>
      <c r="C1679" s="12">
        <v>36999</v>
      </c>
      <c r="D1679" s="13">
        <f ca="1">(TODAY()-PACIENTE[[#This Row],[FECHA. DE NACIMIENTO]])/365</f>
        <v>24.13150684931507</v>
      </c>
      <c r="E1679" s="14" t="str">
        <f t="shared" ca="1" si="68"/>
        <v>ADULTO</v>
      </c>
      <c r="F1679" s="14" t="s">
        <v>15</v>
      </c>
      <c r="G1679" s="2" t="s">
        <v>3445</v>
      </c>
    </row>
    <row r="1680" spans="1:7" x14ac:dyDescent="0.25">
      <c r="A1680" s="84">
        <f t="shared" si="69"/>
        <v>1669</v>
      </c>
      <c r="B1680" t="s">
        <v>3446</v>
      </c>
      <c r="C1680" s="12">
        <v>43271</v>
      </c>
      <c r="D1680" s="13">
        <f ca="1">(TODAY()-PACIENTE[[#This Row],[FECHA. DE NACIMIENTO]])/365</f>
        <v>6.9479452054794519</v>
      </c>
      <c r="E1680" s="14" t="str">
        <f t="shared" ca="1" si="68"/>
        <v>NIÑO</v>
      </c>
      <c r="F1680" s="14" t="s">
        <v>15</v>
      </c>
      <c r="G1680" s="2" t="s">
        <v>3447</v>
      </c>
    </row>
    <row r="1681" spans="1:7" x14ac:dyDescent="0.25">
      <c r="A1681" s="84">
        <f t="shared" si="69"/>
        <v>1670</v>
      </c>
      <c r="B1681" t="s">
        <v>3448</v>
      </c>
      <c r="C1681" s="12">
        <v>40812</v>
      </c>
      <c r="D1681" s="13">
        <f ca="1">(TODAY()-PACIENTE[[#This Row],[FECHA. DE NACIMIENTO]])/365</f>
        <v>13.684931506849315</v>
      </c>
      <c r="E1681" s="14" t="str">
        <f t="shared" ca="1" si="68"/>
        <v>ADOLECENTE</v>
      </c>
      <c r="F1681" s="14" t="s">
        <v>14</v>
      </c>
      <c r="G1681" s="2" t="s">
        <v>3449</v>
      </c>
    </row>
    <row r="1682" spans="1:7" x14ac:dyDescent="0.25">
      <c r="A1682" s="84">
        <f t="shared" si="69"/>
        <v>1671</v>
      </c>
      <c r="B1682" t="s">
        <v>3450</v>
      </c>
      <c r="C1682" s="12">
        <v>32969</v>
      </c>
      <c r="D1682" s="13">
        <f ca="1">(TODAY()-PACIENTE[[#This Row],[FECHA. DE NACIMIENTO]])/365</f>
        <v>35.172602739726024</v>
      </c>
      <c r="E1682" s="14" t="str">
        <f t="shared" ca="1" si="68"/>
        <v>ADULTO</v>
      </c>
      <c r="F1682" s="14" t="s">
        <v>14</v>
      </c>
      <c r="G1682" s="2" t="s">
        <v>3451</v>
      </c>
    </row>
    <row r="1683" spans="1:7" x14ac:dyDescent="0.25">
      <c r="A1683" s="84">
        <f t="shared" si="69"/>
        <v>1672</v>
      </c>
      <c r="B1683" t="s">
        <v>3452</v>
      </c>
      <c r="C1683" s="12">
        <v>40295</v>
      </c>
      <c r="D1683" s="13">
        <f ca="1">(TODAY()-PACIENTE[[#This Row],[FECHA. DE NACIMIENTO]])/365</f>
        <v>15.101369863013698</v>
      </c>
      <c r="E1683" s="14" t="str">
        <f t="shared" ca="1" si="68"/>
        <v>ADOLECENTE</v>
      </c>
      <c r="F1683" s="14" t="s">
        <v>14</v>
      </c>
      <c r="G1683" s="2" t="s">
        <v>3453</v>
      </c>
    </row>
    <row r="1684" spans="1:7" x14ac:dyDescent="0.25">
      <c r="A1684" s="84">
        <f t="shared" si="69"/>
        <v>1673</v>
      </c>
      <c r="B1684" t="s">
        <v>3454</v>
      </c>
      <c r="C1684" s="12">
        <v>30109</v>
      </c>
      <c r="D1684" s="13">
        <f ca="1">(TODAY()-PACIENTE[[#This Row],[FECHA. DE NACIMIENTO]])/365</f>
        <v>43.008219178082193</v>
      </c>
      <c r="E1684" s="14" t="str">
        <f t="shared" ca="1" si="68"/>
        <v>ADULTO</v>
      </c>
      <c r="F1684" s="14" t="s">
        <v>14</v>
      </c>
      <c r="G1684" s="2" t="s">
        <v>3455</v>
      </c>
    </row>
    <row r="1685" spans="1:7" x14ac:dyDescent="0.25">
      <c r="A1685" s="84">
        <f t="shared" si="69"/>
        <v>1674</v>
      </c>
      <c r="B1685" t="s">
        <v>3456</v>
      </c>
      <c r="C1685" s="12">
        <v>32270</v>
      </c>
      <c r="D1685" s="13">
        <f ca="1">(TODAY()-PACIENTE[[#This Row],[FECHA. DE NACIMIENTO]])/365</f>
        <v>37.087671232876716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1971</v>
      </c>
    </row>
    <row r="1686" spans="1:7" x14ac:dyDescent="0.25">
      <c r="A1686" s="84">
        <f t="shared" si="69"/>
        <v>1675</v>
      </c>
      <c r="B1686" t="s">
        <v>3460</v>
      </c>
      <c r="C1686" s="12">
        <v>36202</v>
      </c>
      <c r="D1686" s="13">
        <f ca="1">(TODAY()-PACIENTE[[#This Row],[FECHA. DE NACIMIENTO]])/365</f>
        <v>26.315068493150687</v>
      </c>
      <c r="E1686" s="14" t="str">
        <f t="shared" ca="1" si="70"/>
        <v>ADULTO</v>
      </c>
      <c r="F1686" s="14" t="s">
        <v>15</v>
      </c>
      <c r="G1686" s="2" t="s">
        <v>3461</v>
      </c>
    </row>
    <row r="1687" spans="1:7" x14ac:dyDescent="0.25">
      <c r="A1687" s="84">
        <f t="shared" si="69"/>
        <v>1676</v>
      </c>
      <c r="B1687" t="s">
        <v>3462</v>
      </c>
      <c r="C1687" s="12">
        <v>41409</v>
      </c>
      <c r="D1687" s="13">
        <f ca="1">(TODAY()-PACIENTE[[#This Row],[FECHA. DE NACIMIENTO]])/365</f>
        <v>12.049315068493151</v>
      </c>
      <c r="E1687" s="14" t="str">
        <f t="shared" ca="1" si="70"/>
        <v>ADOLECENTE</v>
      </c>
      <c r="F1687" s="14" t="s">
        <v>15</v>
      </c>
      <c r="G1687" s="2" t="s">
        <v>3463</v>
      </c>
    </row>
    <row r="1688" spans="1:7" x14ac:dyDescent="0.25">
      <c r="A1688" s="84">
        <f t="shared" si="69"/>
        <v>1677</v>
      </c>
      <c r="B1688" t="s">
        <v>3464</v>
      </c>
      <c r="C1688" s="12">
        <v>40927</v>
      </c>
      <c r="D1688" s="13">
        <f ca="1">(TODAY()-PACIENTE[[#This Row],[FECHA. DE NACIMIENTO]])/365</f>
        <v>13.36986301369863</v>
      </c>
      <c r="E1688" s="14" t="str">
        <f t="shared" ca="1" si="70"/>
        <v>ADOLECENTE</v>
      </c>
      <c r="F1688" s="14" t="s">
        <v>15</v>
      </c>
      <c r="G1688" s="2" t="s">
        <v>3465</v>
      </c>
    </row>
    <row r="1689" spans="1:7" x14ac:dyDescent="0.25">
      <c r="A1689" s="84">
        <f t="shared" si="69"/>
        <v>1678</v>
      </c>
      <c r="B1689" t="s">
        <v>3466</v>
      </c>
      <c r="C1689" s="12">
        <v>28657</v>
      </c>
      <c r="D1689" s="13">
        <f ca="1">(TODAY()-PACIENTE[[#This Row],[FECHA. DE NACIMIENTO]])/365</f>
        <v>46.986301369863014</v>
      </c>
      <c r="E1689" s="14" t="str">
        <f t="shared" ca="1" si="70"/>
        <v>ADULTO</v>
      </c>
      <c r="F1689" s="14" t="s">
        <v>15</v>
      </c>
      <c r="G1689" s="2" t="s">
        <v>3467</v>
      </c>
    </row>
    <row r="1690" spans="1:7" x14ac:dyDescent="0.25">
      <c r="A1690" s="84">
        <f t="shared" si="69"/>
        <v>1679</v>
      </c>
      <c r="B1690" t="s">
        <v>3468</v>
      </c>
      <c r="C1690" s="12">
        <v>34903</v>
      </c>
      <c r="D1690" s="13">
        <f ca="1">(TODAY()-PACIENTE[[#This Row],[FECHA. DE NACIMIENTO]])/365</f>
        <v>29.873972602739727</v>
      </c>
      <c r="E1690" s="14" t="str">
        <f t="shared" ca="1" si="70"/>
        <v>ADULTO</v>
      </c>
      <c r="F1690" s="14" t="s">
        <v>15</v>
      </c>
      <c r="G1690" s="2" t="s">
        <v>3469</v>
      </c>
    </row>
    <row r="1691" spans="1:7" x14ac:dyDescent="0.25">
      <c r="A1691" s="84">
        <f t="shared" si="69"/>
        <v>1680</v>
      </c>
      <c r="B1691" t="s">
        <v>3470</v>
      </c>
      <c r="C1691" s="12">
        <v>40401</v>
      </c>
      <c r="D1691" s="13">
        <f ca="1">(TODAY()-PACIENTE[[#This Row],[FECHA. DE NACIMIENTO]])/365</f>
        <v>14.810958904109588</v>
      </c>
      <c r="E1691" s="14" t="str">
        <f t="shared" ca="1" si="70"/>
        <v>ADOLECENTE</v>
      </c>
      <c r="F1691" s="14" t="s">
        <v>15</v>
      </c>
      <c r="G1691" s="2" t="s">
        <v>3471</v>
      </c>
    </row>
    <row r="1692" spans="1:7" x14ac:dyDescent="0.25">
      <c r="A1692" s="84">
        <f t="shared" si="69"/>
        <v>1681</v>
      </c>
      <c r="B1692" t="s">
        <v>3472</v>
      </c>
      <c r="C1692" s="12">
        <v>26370</v>
      </c>
      <c r="D1692" s="13">
        <f ca="1">(TODAY()-PACIENTE[[#This Row],[FECHA. DE NACIMIENTO]])/365</f>
        <v>53.252054794520546</v>
      </c>
      <c r="E1692" s="14" t="str">
        <f t="shared" ca="1" si="70"/>
        <v>ADULTO</v>
      </c>
      <c r="F1692" s="14" t="s">
        <v>15</v>
      </c>
      <c r="G1692" s="2" t="s">
        <v>3473</v>
      </c>
    </row>
    <row r="1693" spans="1:7" x14ac:dyDescent="0.25">
      <c r="A1693" s="84">
        <f t="shared" si="69"/>
        <v>1682</v>
      </c>
      <c r="B1693" t="s">
        <v>3474</v>
      </c>
      <c r="C1693" s="12">
        <v>36609</v>
      </c>
      <c r="D1693" s="13">
        <f ca="1">(TODAY()-PACIENTE[[#This Row],[FECHA. DE NACIMIENTO]])/365</f>
        <v>25.2</v>
      </c>
      <c r="E1693" s="14" t="str">
        <f t="shared" ca="1" si="70"/>
        <v>ADULTO</v>
      </c>
      <c r="F1693" s="14" t="s">
        <v>15</v>
      </c>
      <c r="G1693" s="2" t="s">
        <v>3475</v>
      </c>
    </row>
    <row r="1694" spans="1:7" x14ac:dyDescent="0.25">
      <c r="A1694" s="84">
        <f t="shared" si="69"/>
        <v>1683</v>
      </c>
      <c r="B1694" t="s">
        <v>3289</v>
      </c>
      <c r="C1694" s="12">
        <v>36666</v>
      </c>
      <c r="D1694" s="13">
        <f ca="1">(TODAY()-PACIENTE[[#This Row],[FECHA. DE NACIMIENTO]])/365</f>
        <v>25.043835616438358</v>
      </c>
      <c r="E1694" s="14" t="str">
        <f t="shared" ca="1" si="70"/>
        <v>ADULTO</v>
      </c>
      <c r="F1694" s="14" t="s">
        <v>15</v>
      </c>
      <c r="G1694" s="2" t="s">
        <v>3290</v>
      </c>
    </row>
    <row r="1695" spans="1:7" x14ac:dyDescent="0.25">
      <c r="A1695" s="84">
        <f t="shared" si="69"/>
        <v>1684</v>
      </c>
      <c r="B1695" t="s">
        <v>3289</v>
      </c>
      <c r="C1695" s="12">
        <v>36666</v>
      </c>
      <c r="D1695" s="13">
        <f ca="1">(TODAY()-PACIENTE[[#This Row],[FECHA. DE NACIMIENTO]])/365</f>
        <v>25.043835616438358</v>
      </c>
      <c r="E1695" s="14" t="str">
        <f t="shared" ca="1" si="70"/>
        <v>ADULTO</v>
      </c>
      <c r="F1695" s="14" t="s">
        <v>15</v>
      </c>
      <c r="G1695" s="2" t="s">
        <v>3290</v>
      </c>
    </row>
    <row r="1696" spans="1:7" x14ac:dyDescent="0.25">
      <c r="A1696" s="84">
        <f t="shared" si="69"/>
        <v>1685</v>
      </c>
      <c r="B1696" t="s">
        <v>3476</v>
      </c>
      <c r="C1696" s="12">
        <v>38882</v>
      </c>
      <c r="D1696" s="13">
        <f ca="1">(TODAY()-PACIENTE[[#This Row],[FECHA. DE NACIMIENTO]])/365</f>
        <v>18.972602739726028</v>
      </c>
      <c r="E1696" s="14" t="str">
        <f t="shared" ca="1" si="70"/>
        <v>ADULTO</v>
      </c>
      <c r="F1696" s="14" t="s">
        <v>15</v>
      </c>
      <c r="G1696" s="2" t="s">
        <v>3477</v>
      </c>
    </row>
    <row r="1697" spans="1:7" x14ac:dyDescent="0.25">
      <c r="A1697" s="84">
        <f t="shared" si="69"/>
        <v>1686</v>
      </c>
      <c r="B1697" t="s">
        <v>3478</v>
      </c>
      <c r="C1697" s="12">
        <v>32630</v>
      </c>
      <c r="D1697" s="13">
        <f ca="1">(TODAY()-PACIENTE[[#This Row],[FECHA. DE NACIMIENTO]])/365</f>
        <v>36.101369863013701</v>
      </c>
      <c r="E1697" s="14" t="str">
        <f t="shared" ca="1" si="70"/>
        <v>ADULTO</v>
      </c>
      <c r="F1697" s="14" t="s">
        <v>15</v>
      </c>
      <c r="G1697" s="2" t="s">
        <v>2931</v>
      </c>
    </row>
    <row r="1698" spans="1:7" x14ac:dyDescent="0.25">
      <c r="A1698" s="84">
        <f t="shared" si="69"/>
        <v>1687</v>
      </c>
      <c r="B1698" t="s">
        <v>3479</v>
      </c>
      <c r="C1698" s="12">
        <v>44522</v>
      </c>
      <c r="D1698" s="13">
        <f ca="1">(TODAY()-PACIENTE[[#This Row],[FECHA. DE NACIMIENTO]])/365</f>
        <v>3.5205479452054793</v>
      </c>
      <c r="E1698" s="14" t="str">
        <f t="shared" ca="1" si="70"/>
        <v>NIÑO</v>
      </c>
      <c r="F1698" s="14" t="s">
        <v>14</v>
      </c>
      <c r="G1698" s="2" t="s">
        <v>3480</v>
      </c>
    </row>
    <row r="1699" spans="1:7" x14ac:dyDescent="0.25">
      <c r="A1699" s="84">
        <f t="shared" si="69"/>
        <v>1688</v>
      </c>
      <c r="B1699" t="s">
        <v>3481</v>
      </c>
      <c r="C1699" s="12">
        <v>39881</v>
      </c>
      <c r="D1699" s="13">
        <f ca="1">(TODAY()-PACIENTE[[#This Row],[FECHA. DE NACIMIENTO]])/365</f>
        <v>16.235616438356164</v>
      </c>
      <c r="E1699" s="14" t="str">
        <f t="shared" ca="1" si="70"/>
        <v>ADOLECENTE</v>
      </c>
      <c r="F1699" s="14" t="s">
        <v>14</v>
      </c>
      <c r="G1699" s="2" t="s">
        <v>3482</v>
      </c>
    </row>
    <row r="1700" spans="1:7" x14ac:dyDescent="0.25">
      <c r="A1700" s="84">
        <f t="shared" si="69"/>
        <v>1689</v>
      </c>
      <c r="B1700" t="s">
        <v>3483</v>
      </c>
      <c r="C1700" s="12">
        <v>36779</v>
      </c>
      <c r="D1700" s="13">
        <f ca="1">(TODAY()-PACIENTE[[#This Row],[FECHA. DE NACIMIENTO]])/365</f>
        <v>24.734246575342464</v>
      </c>
      <c r="E1700" s="14" t="str">
        <f t="shared" ca="1" si="70"/>
        <v>ADULTO</v>
      </c>
      <c r="F1700" s="14" t="s">
        <v>14</v>
      </c>
      <c r="G1700" s="2" t="s">
        <v>3484</v>
      </c>
    </row>
    <row r="1701" spans="1:7" x14ac:dyDescent="0.25">
      <c r="A1701" s="84">
        <f t="shared" si="69"/>
        <v>1690</v>
      </c>
      <c r="B1701" t="s">
        <v>3485</v>
      </c>
      <c r="C1701" s="12">
        <v>35699</v>
      </c>
      <c r="D1701" s="13">
        <f ca="1">(TODAY()-PACIENTE[[#This Row],[FECHA. DE NACIMIENTO]])/365</f>
        <v>27.693150684931506</v>
      </c>
      <c r="E1701" s="14" t="str">
        <f t="shared" ca="1" si="70"/>
        <v>ADULTO</v>
      </c>
      <c r="F1701" s="14" t="s">
        <v>15</v>
      </c>
      <c r="G1701" s="2" t="s">
        <v>3486</v>
      </c>
    </row>
    <row r="1702" spans="1:7" x14ac:dyDescent="0.25">
      <c r="A1702" s="84">
        <f t="shared" si="69"/>
        <v>1691</v>
      </c>
      <c r="B1702" t="s">
        <v>3487</v>
      </c>
      <c r="C1702" s="12">
        <v>28760</v>
      </c>
      <c r="D1702" s="13">
        <f ca="1">(TODAY()-PACIENTE[[#This Row],[FECHA. DE NACIMIENTO]])/365</f>
        <v>46.704109589041096</v>
      </c>
      <c r="E1702" s="14" t="str">
        <f t="shared" ca="1" si="70"/>
        <v>ADULTO</v>
      </c>
      <c r="F1702" s="14" t="s">
        <v>14</v>
      </c>
      <c r="G1702" s="2" t="s">
        <v>3488</v>
      </c>
    </row>
    <row r="1703" spans="1:7" x14ac:dyDescent="0.25">
      <c r="A1703" s="84">
        <f t="shared" si="69"/>
        <v>1692</v>
      </c>
      <c r="B1703" t="s">
        <v>3489</v>
      </c>
      <c r="C1703" s="12">
        <v>40815</v>
      </c>
      <c r="D1703" s="13">
        <f ca="1">(TODAY()-PACIENTE[[#This Row],[FECHA. DE NACIMIENTO]])/365</f>
        <v>13.676712328767124</v>
      </c>
      <c r="E1703" s="14" t="str">
        <f t="shared" ca="1" si="70"/>
        <v>ADOLECENTE</v>
      </c>
      <c r="F1703" s="14" t="s">
        <v>15</v>
      </c>
      <c r="G1703" s="2" t="s">
        <v>3490</v>
      </c>
    </row>
    <row r="1704" spans="1:7" x14ac:dyDescent="0.25">
      <c r="A1704" s="84">
        <f t="shared" si="69"/>
        <v>1693</v>
      </c>
      <c r="B1704" t="s">
        <v>3491</v>
      </c>
      <c r="C1704" s="12">
        <v>41097</v>
      </c>
      <c r="D1704" s="13">
        <f ca="1">(TODAY()-PACIENTE[[#This Row],[FECHA. DE NACIMIENTO]])/365</f>
        <v>12.904109589041095</v>
      </c>
      <c r="E1704" s="14" t="str">
        <f t="shared" ca="1" si="70"/>
        <v>ADOLECENTE</v>
      </c>
      <c r="F1704" s="14" t="s">
        <v>15</v>
      </c>
      <c r="G1704" s="2" t="s">
        <v>3492</v>
      </c>
    </row>
    <row r="1705" spans="1:7" x14ac:dyDescent="0.25">
      <c r="A1705" s="84" t="str">
        <f t="shared" si="69"/>
        <v/>
      </c>
      <c r="C1705" s="12"/>
      <c r="D1705" s="13">
        <f ca="1">(TODAY()-PACIENTE[[#This Row],[FECHA. DE NACIMIENTO]])/365</f>
        <v>125.49863013698631</v>
      </c>
      <c r="E1705" s="14" t="str">
        <f t="shared" ca="1" si="70"/>
        <v>TERCERA EDAD</v>
      </c>
      <c r="F1705" s="14"/>
    </row>
    <row r="1706" spans="1:7" x14ac:dyDescent="0.25">
      <c r="A1706" s="84" t="str">
        <f t="shared" si="69"/>
        <v/>
      </c>
      <c r="C1706" s="12"/>
      <c r="D1706" s="13">
        <f ca="1">(TODAY()-PACIENTE[[#This Row],[FECHA. DE NACIMIENTO]])/365</f>
        <v>125.49863013698631</v>
      </c>
      <c r="E1706" s="14" t="str">
        <f t="shared" ca="1" si="70"/>
        <v>TERCERA EDAD</v>
      </c>
      <c r="F1706" s="14"/>
    </row>
    <row r="1707" spans="1:7" x14ac:dyDescent="0.25">
      <c r="A1707" s="84" t="str">
        <f t="shared" si="69"/>
        <v/>
      </c>
      <c r="C1707" s="12"/>
      <c r="D1707" s="13">
        <f ca="1">(TODAY()-PACIENTE[[#This Row],[FECHA. DE NACIMIENTO]])/365</f>
        <v>125.49863013698631</v>
      </c>
      <c r="E1707" s="14" t="str">
        <f t="shared" ca="1" si="70"/>
        <v>TERCERA EDAD</v>
      </c>
      <c r="F1707" s="14"/>
    </row>
    <row r="1708" spans="1:7" x14ac:dyDescent="0.25">
      <c r="A1708" s="84" t="str">
        <f t="shared" si="69"/>
        <v/>
      </c>
      <c r="C1708" s="12"/>
      <c r="D1708" s="13">
        <f ca="1">(TODAY()-PACIENTE[[#This Row],[FECHA. DE NACIMIENTO]])/365</f>
        <v>125.49863013698631</v>
      </c>
      <c r="E1708" s="14" t="str">
        <f t="shared" ca="1" si="70"/>
        <v>TERCERA EDAD</v>
      </c>
      <c r="F1708" s="14"/>
    </row>
    <row r="1709" spans="1:7" x14ac:dyDescent="0.25">
      <c r="A1709" s="84" t="str">
        <f t="shared" si="69"/>
        <v/>
      </c>
      <c r="C1709" s="12"/>
      <c r="D1709" s="13">
        <f ca="1">(TODAY()-PACIENTE[[#This Row],[FECHA. DE NACIMIENTO]])/365</f>
        <v>125.49863013698631</v>
      </c>
      <c r="E1709" s="14" t="str">
        <f t="shared" ca="1" si="70"/>
        <v>TERCERA EDAD</v>
      </c>
      <c r="F1709" s="14"/>
    </row>
    <row r="1710" spans="1:7" x14ac:dyDescent="0.25">
      <c r="A1710" s="84" t="str">
        <f t="shared" si="69"/>
        <v/>
      </c>
      <c r="C1710" s="12"/>
      <c r="D1710" s="13">
        <f ca="1">(TODAY()-PACIENTE[[#This Row],[FECHA. DE NACIMIENTO]])/365</f>
        <v>125.49863013698631</v>
      </c>
      <c r="E1710" s="14" t="str">
        <f t="shared" ca="1" si="70"/>
        <v>TERCERA EDAD</v>
      </c>
      <c r="F1710" s="14"/>
    </row>
    <row r="1711" spans="1:7" x14ac:dyDescent="0.25">
      <c r="A1711" s="84" t="str">
        <f t="shared" ref="A1711:A1774" si="71">IF(B1711&lt;&gt;"",$A1710+1,"")</f>
        <v/>
      </c>
      <c r="C1711" s="12"/>
      <c r="D1711" s="13">
        <f ca="1">(TODAY()-PACIENTE[[#This Row],[FECHA. DE NACIMIENTO]])/365</f>
        <v>125.49863013698631</v>
      </c>
      <c r="E1711" s="14" t="str">
        <f t="shared" ca="1" si="70"/>
        <v>TERCERA EDAD</v>
      </c>
      <c r="F1711" s="14"/>
    </row>
    <row r="1712" spans="1:7" x14ac:dyDescent="0.25">
      <c r="A1712" s="84" t="str">
        <f t="shared" si="71"/>
        <v/>
      </c>
      <c r="C1712" s="12"/>
      <c r="D1712" s="13">
        <f ca="1">(TODAY()-PACIENTE[[#This Row],[FECHA. DE NACIMIENTO]])/365</f>
        <v>125.49863013698631</v>
      </c>
      <c r="E1712" s="14" t="str">
        <f t="shared" ca="1" si="70"/>
        <v>TERCERA EDAD</v>
      </c>
      <c r="F1712" s="14"/>
    </row>
    <row r="1713" spans="1:6" x14ac:dyDescent="0.25">
      <c r="A1713" s="84" t="str">
        <f t="shared" si="71"/>
        <v/>
      </c>
      <c r="C1713" s="12"/>
      <c r="D1713" s="13">
        <f ca="1">(TODAY()-PACIENTE[[#This Row],[FECHA. DE NACIMIENTO]])/365</f>
        <v>125.49863013698631</v>
      </c>
      <c r="E1713" s="14" t="str">
        <f t="shared" ca="1" si="70"/>
        <v>TERCERA EDAD</v>
      </c>
      <c r="F1713" s="14"/>
    </row>
    <row r="1714" spans="1:6" x14ac:dyDescent="0.25">
      <c r="A1714" s="84" t="str">
        <f t="shared" si="71"/>
        <v/>
      </c>
      <c r="C1714" s="12"/>
      <c r="D1714" s="13">
        <f ca="1">(TODAY()-PACIENTE[[#This Row],[FECHA. DE NACIMIENTO]])/365</f>
        <v>125.49863013698631</v>
      </c>
      <c r="E1714" s="14" t="str">
        <f t="shared" ca="1" si="70"/>
        <v>TERCERA EDAD</v>
      </c>
      <c r="F1714" s="14"/>
    </row>
    <row r="1715" spans="1:6" x14ac:dyDescent="0.25">
      <c r="A1715" s="84" t="str">
        <f t="shared" si="71"/>
        <v/>
      </c>
      <c r="C1715" s="12"/>
      <c r="D1715" s="13">
        <f ca="1">(TODAY()-PACIENTE[[#This Row],[FECHA. DE NACIMIENTO]])/365</f>
        <v>125.49863013698631</v>
      </c>
      <c r="E1715" s="14" t="str">
        <f t="shared" ca="1" si="70"/>
        <v>TERCERA EDAD</v>
      </c>
      <c r="F1715" s="14"/>
    </row>
    <row r="1716" spans="1:6" x14ac:dyDescent="0.25">
      <c r="A1716" s="84" t="str">
        <f t="shared" si="71"/>
        <v/>
      </c>
      <c r="C1716" s="12"/>
      <c r="D1716" s="13">
        <f ca="1">(TODAY()-PACIENTE[[#This Row],[FECHA. DE NACIMIENTO]])/365</f>
        <v>125.49863013698631</v>
      </c>
      <c r="E1716" s="14" t="str">
        <f t="shared" ca="1" si="70"/>
        <v>TERCERA EDAD</v>
      </c>
      <c r="F1716" s="14"/>
    </row>
    <row r="1717" spans="1:6" x14ac:dyDescent="0.25">
      <c r="A1717" s="84" t="str">
        <f t="shared" si="71"/>
        <v/>
      </c>
      <c r="C1717" s="12"/>
      <c r="D1717" s="13">
        <f ca="1">(TODAY()-PACIENTE[[#This Row],[FECHA. DE NACIMIENTO]])/365</f>
        <v>125.49863013698631</v>
      </c>
      <c r="E1717" s="14" t="str">
        <f t="shared" ca="1" si="70"/>
        <v>TERCERA EDAD</v>
      </c>
      <c r="F1717" s="14"/>
    </row>
    <row r="1718" spans="1:6" x14ac:dyDescent="0.25">
      <c r="A1718" s="84" t="str">
        <f t="shared" si="71"/>
        <v/>
      </c>
      <c r="C1718" s="12"/>
      <c r="D1718" s="13">
        <f ca="1">(TODAY()-PACIENTE[[#This Row],[FECHA. DE NACIMIENTO]])/365</f>
        <v>125.49863013698631</v>
      </c>
      <c r="E1718" s="14" t="str">
        <f t="shared" ca="1" si="70"/>
        <v>TERCERA EDAD</v>
      </c>
      <c r="F1718" s="14"/>
    </row>
    <row r="1719" spans="1:6" x14ac:dyDescent="0.25">
      <c r="A1719" s="84" t="str">
        <f t="shared" si="71"/>
        <v/>
      </c>
      <c r="C1719" s="12"/>
      <c r="D1719" s="13">
        <f ca="1">(TODAY()-PACIENTE[[#This Row],[FECHA. DE NACIMIENTO]])/365</f>
        <v>125.49863013698631</v>
      </c>
      <c r="E1719" s="14" t="str">
        <f t="shared" ca="1" si="70"/>
        <v>TERCERA EDAD</v>
      </c>
      <c r="F1719" s="14"/>
    </row>
    <row r="1720" spans="1:6" x14ac:dyDescent="0.25">
      <c r="A1720" s="84" t="str">
        <f t="shared" si="71"/>
        <v/>
      </c>
      <c r="C1720" s="12"/>
      <c r="D1720" s="13">
        <f ca="1">(TODAY()-PACIENTE[[#This Row],[FECHA. DE NACIMIENTO]])/365</f>
        <v>125.49863013698631</v>
      </c>
      <c r="E1720" s="14" t="str">
        <f t="shared" ca="1" si="70"/>
        <v>TERCERA EDAD</v>
      </c>
      <c r="F1720" s="14"/>
    </row>
    <row r="1721" spans="1:6" x14ac:dyDescent="0.25">
      <c r="A1721" s="84" t="str">
        <f t="shared" si="71"/>
        <v/>
      </c>
      <c r="C1721" s="12"/>
      <c r="D1721" s="13">
        <f ca="1">(TODAY()-PACIENTE[[#This Row],[FECHA. DE NACIMIENTO]])/365</f>
        <v>125.49863013698631</v>
      </c>
      <c r="E1721" s="14" t="str">
        <f t="shared" ca="1" si="70"/>
        <v>TERCERA EDAD</v>
      </c>
      <c r="F1721" s="14"/>
    </row>
    <row r="1722" spans="1:6" x14ac:dyDescent="0.25">
      <c r="A1722" s="84" t="str">
        <f t="shared" si="71"/>
        <v/>
      </c>
      <c r="C1722" s="12"/>
      <c r="D1722" s="13">
        <f ca="1">(TODAY()-PACIENTE[[#This Row],[FECHA. DE NACIMIENTO]])/365</f>
        <v>125.49863013698631</v>
      </c>
      <c r="E1722" s="14" t="str">
        <f t="shared" ca="1" si="70"/>
        <v>TERCERA EDAD</v>
      </c>
      <c r="F1722" s="14"/>
    </row>
    <row r="1723" spans="1:6" x14ac:dyDescent="0.25">
      <c r="A1723" s="84" t="str">
        <f t="shared" si="71"/>
        <v/>
      </c>
      <c r="C1723" s="12"/>
      <c r="D1723" s="13">
        <f ca="1">(TODAY()-PACIENTE[[#This Row],[FECHA. DE NACIMIENTO]])/365</f>
        <v>125.49863013698631</v>
      </c>
      <c r="E1723" s="14" t="str">
        <f t="shared" ca="1" si="70"/>
        <v>TERCERA EDAD</v>
      </c>
      <c r="F1723" s="14"/>
    </row>
    <row r="1724" spans="1:6" x14ac:dyDescent="0.25">
      <c r="A1724" s="84" t="str">
        <f t="shared" si="71"/>
        <v/>
      </c>
      <c r="C1724" s="12"/>
      <c r="D1724" s="13">
        <f ca="1">(TODAY()-PACIENTE[[#This Row],[FECHA. DE NACIMIENTO]])/365</f>
        <v>125.49863013698631</v>
      </c>
      <c r="E1724" s="14" t="str">
        <f t="shared" ca="1" si="70"/>
        <v>TERCERA EDAD</v>
      </c>
      <c r="F1724" s="14"/>
    </row>
    <row r="1725" spans="1:6" x14ac:dyDescent="0.25">
      <c r="A1725" s="84" t="str">
        <f t="shared" si="71"/>
        <v/>
      </c>
      <c r="C1725" s="12"/>
      <c r="D1725" s="13">
        <f ca="1">(TODAY()-PACIENTE[[#This Row],[FECHA. DE NACIMIENTO]])/365</f>
        <v>125.49863013698631</v>
      </c>
      <c r="E1725" s="14" t="str">
        <f t="shared" ca="1" si="70"/>
        <v>TERCERA EDAD</v>
      </c>
      <c r="F1725" s="14"/>
    </row>
    <row r="1726" spans="1:6" x14ac:dyDescent="0.25">
      <c r="A1726" s="84" t="str">
        <f t="shared" si="71"/>
        <v/>
      </c>
      <c r="C1726" s="12"/>
      <c r="D1726" s="13">
        <f ca="1">(TODAY()-PACIENTE[[#This Row],[FECHA. DE NACIMIENTO]])/365</f>
        <v>125.49863013698631</v>
      </c>
      <c r="E1726" s="14" t="str">
        <f t="shared" ca="1" si="70"/>
        <v>TERCERA EDAD</v>
      </c>
      <c r="F1726" s="14"/>
    </row>
    <row r="1727" spans="1:6" x14ac:dyDescent="0.25">
      <c r="A1727" s="84" t="str">
        <f t="shared" si="71"/>
        <v/>
      </c>
      <c r="C1727" s="12"/>
      <c r="D1727" s="13">
        <f ca="1">(TODAY()-PACIENTE[[#This Row],[FECHA. DE NACIMIENTO]])/365</f>
        <v>125.49863013698631</v>
      </c>
      <c r="E1727" s="14" t="str">
        <f t="shared" ca="1" si="70"/>
        <v>TERCERA EDAD</v>
      </c>
      <c r="F1727" s="14"/>
    </row>
    <row r="1728" spans="1:6" x14ac:dyDescent="0.25">
      <c r="A1728" s="84" t="str">
        <f t="shared" si="71"/>
        <v/>
      </c>
      <c r="C1728" s="12"/>
      <c r="D1728" s="13">
        <f ca="1">(TODAY()-PACIENTE[[#This Row],[FECHA. DE NACIMIENTO]])/365</f>
        <v>125.49863013698631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125.49863013698631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125.49863013698631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125.49863013698631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125.49863013698631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125.49863013698631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125.49863013698631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125.49863013698631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125.49863013698631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125.49863013698631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125.49863013698631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125.49863013698631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125.49863013698631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125.49863013698631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125.49863013698631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125.49863013698631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125.49863013698631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125.49863013698631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125.49863013698631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125.49863013698631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125.49863013698631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125.49863013698631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125.49863013698631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125.49863013698631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125.49863013698631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125.49863013698631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125.49863013698631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125.49863013698631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125.49863013698631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125.49863013698631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125.49863013698631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125.49863013698631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125.49863013698631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125.49863013698631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125.49863013698631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125.49863013698631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125.49863013698631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125.49863013698631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125.49863013698631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125.49863013698631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125.49863013698631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125.49863013698631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125.49863013698631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125.49863013698631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125.49863013698631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125.49863013698631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125.49863013698631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125.49863013698631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125.49863013698631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125.49863013698631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125.49863013698631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125.49863013698631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125.49863013698631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125.49863013698631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125.49863013698631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125.49863013698631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125.49863013698631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125.49863013698631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125.49863013698631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125.49863013698631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125.49863013698631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125.49863013698631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125.49863013698631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125.49863013698631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125.49863013698631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125.49863013698631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125.49863013698631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125.49863013698631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125.49863013698631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125.49863013698631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125.49863013698631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125.49863013698631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125.49863013698631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125.49863013698631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125.49863013698631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125.49863013698631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125.49863013698631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125.49863013698631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125.49863013698631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125.49863013698631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125.49863013698631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125.49863013698631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125.49863013698631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125.49863013698631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125.49863013698631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125.49863013698631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125.49863013698631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125.49863013698631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125.49863013698631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125.49863013698631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125.49863013698631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125.49863013698631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125.49863013698631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125.49863013698631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125.49863013698631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125.49863013698631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125.49863013698631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125.49863013698631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125.49863013698631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125.49863013698631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125.49863013698631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125.49863013698631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125.49863013698631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125.49863013698631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125.49863013698631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125.49863013698631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125.49863013698631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125.49863013698631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125.49863013698631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125.49863013698631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125.49863013698631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125.49863013698631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125.49863013698631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125.49863013698631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125.49863013698631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125.49863013698631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125.49863013698631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125.49863013698631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125.49863013698631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125.49863013698631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125.49863013698631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125.49863013698631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125.49863013698631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125.49863013698631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125.49863013698631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125.49863013698631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125.49863013698631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125.49863013698631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125.49863013698631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125.49863013698631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125.49863013698631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125.49863013698631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125.49863013698631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125.49863013698631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125.49863013698631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125.49863013698631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125.49863013698631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125.49863013698631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125.49863013698631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125.49863013698631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125.49863013698631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125.49863013698631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125.49863013698631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125.49863013698631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125.49863013698631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125.49863013698631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125.49863013698631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125.49863013698631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125.49863013698631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125.49863013698631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125.49863013698631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125.49863013698631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125.49863013698631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125.49863013698631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125.49863013698631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125.49863013698631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125.49863013698631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125.49863013698631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125.49863013698631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125.49863013698631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125.49863013698631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125.49863013698631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125.49863013698631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125.49863013698631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125.49863013698631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125.49863013698631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125.49863013698631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125.49863013698631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125.49863013698631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125.49863013698631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125.49863013698631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125.49863013698631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125.49863013698631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125.49863013698631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125.49863013698631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125.49863013698631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125.49863013698631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125.49863013698631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125.49863013698631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125.49863013698631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125.49863013698631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125.49863013698631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125.49863013698631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125.49863013698631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125.49863013698631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125.49863013698631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125.49863013698631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125.49863013698631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125.49863013698631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125.49863013698631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125.49863013698631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125.49863013698631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125.49863013698631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125.49863013698631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125.49863013698631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125.49863013698631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125.49863013698631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125.49863013698631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125.49863013698631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125.49863013698631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125.49863013698631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125.49863013698631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125.49863013698631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125.49863013698631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125.49863013698631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125.49863013698631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125.49863013698631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125.49863013698631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125.49863013698631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125.49863013698631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125.49863013698631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125.49863013698631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125.49863013698631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125.49863013698631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125.49863013698631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125.49863013698631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125.49863013698631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125.49863013698631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125.49863013698631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125.49863013698631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125.49863013698631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125.49863013698631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125.49863013698631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125.49863013698631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125.49863013698631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125.49863013698631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125.49863013698631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125.49863013698631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125.49863013698631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125.49863013698631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125.49863013698631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125.49863013698631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125.49863013698631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125.49863013698631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125.49863013698631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125.49863013698631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125.49863013698631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125.49863013698631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125.49863013698631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125.49863013698631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125.49863013698631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125.49863013698631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125.49863013698631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125.49863013698631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125.49863013698631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125.49863013698631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125.49863013698631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125.49863013698631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125.49863013698631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125.49863013698631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125.49863013698631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125.49863013698631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125.49863013698631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125.49863013698631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125.49863013698631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125.49863013698631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125.49863013698631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125.49863013698631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125.49863013698631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125.49863013698631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125.49863013698631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125.49863013698631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125.49863013698631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125.49863013698631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125.49863013698631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125.49863013698631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125.49863013698631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125.49863013698631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125.49863013698631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125.49863013698631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125.49863013698631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125.49863013698631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125.49863013698631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125.49863013698631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125.49863013698631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125.49863013698631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125.49863013698631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125.49863013698631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125.49863013698631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125.49863013698631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125.49863013698631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125.49863013698631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125.49863013698631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125.49863013698631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125.49863013698631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125.49863013698631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125.49863013698631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125.49863013698631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125.49863013698631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125.49863013698631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125.49863013698631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125.49863013698631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125.49863013698631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125.49863013698631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125.49863013698631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125.49863013698631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125.49863013698631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125.49863013698631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125.49863013698631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125.49863013698631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125.49863013698631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125.49863013698631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125.49863013698631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125.49863013698631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125.49863013698631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125.49863013698631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125.49863013698631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125.49863013698631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125.49863013698631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125.49863013698631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125.49863013698631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125.49863013698631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125.49863013698631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125.49863013698631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125.49863013698631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125.49863013698631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125.49863013698631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125.49863013698631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125.49863013698631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125.49863013698631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125.49863013698631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125.49863013698631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125.49863013698631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125.49863013698631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125.49863013698631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125.49863013698631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125.49863013698631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125.49863013698631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125.49863013698631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125.49863013698631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125.49863013698631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125.49863013698631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125.49863013698631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125.49863013698631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125.49863013698631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125.49863013698631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125.49863013698631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125.49863013698631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125.49863013698631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125.49863013698631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125.49863013698631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125.49863013698631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125.49863013698631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125.49863013698631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125.49863013698631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125.49863013698631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125.49863013698631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125.49863013698631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125.49863013698631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125.49863013698631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125.49863013698631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125.49863013698631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125.49863013698631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125.49863013698631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125.49863013698631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125.49863013698631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125.49863013698631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125.49863013698631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125.49863013698631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125.49863013698631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125.49863013698631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125.49863013698631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125.49863013698631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125.49863013698631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125.49863013698631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125.49863013698631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125.49863013698631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125.49863013698631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125.49863013698631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125.49863013698631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125.49863013698631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125.49863013698631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125.49863013698631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125.49863013698631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125.49863013698631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125.49863013698631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125.49863013698631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125.49863013698631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125.49863013698631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125.49863013698631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125.49863013698631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125.49863013698631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125.49863013698631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125.49863013698631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125.49863013698631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125.49863013698631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125.49863013698631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125.49863013698631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125.49863013698631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125.49863013698631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125.49863013698631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125.49863013698631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125.49863013698631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125.49863013698631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125.49863013698631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125.49863013698631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125.49863013698631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125.49863013698631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125.49863013698631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125.49863013698631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125.49863013698631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125.49863013698631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125.49863013698631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125.49863013698631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125.49863013698631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125.49863013698631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125.49863013698631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125.49863013698631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125.49863013698631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125.49863013698631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125.49863013698631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125.49863013698631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125.49863013698631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125.49863013698631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125.49863013698631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125.49863013698631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125.49863013698631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125.49863013698631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125.49863013698631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125.49863013698631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125.49863013698631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125.49863013698631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125.49863013698631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125.49863013698631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125.49863013698631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125.49863013698631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125.49863013698631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125.49863013698631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125.49863013698631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125.49863013698631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125.49863013698631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125.49863013698631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125.49863013698631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125.49863013698631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125.49863013698631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125.49863013698631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125.49863013698631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125.49863013698631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125.49863013698631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125.49863013698631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125.49863013698631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125.49863013698631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125.49863013698631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125.49863013698631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125.49863013698631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125.49863013698631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125.49863013698631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125.49863013698631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125.49863013698631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125.49863013698631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125.49863013698631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125.49863013698631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125.49863013698631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125.49863013698631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125.49863013698631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125.49863013698631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125.49863013698631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125.49863013698631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125.49863013698631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125.49863013698631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125.49863013698631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125.49863013698631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125.49863013698631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125.49863013698631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125.49863013698631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125.49863013698631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125.49863013698631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125.49863013698631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125.49863013698631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125.49863013698631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125.49863013698631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125.49863013698631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125.49863013698631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125.49863013698631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125.49863013698631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125.49863013698631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125.49863013698631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125.49863013698631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125.49863013698631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125.49863013698631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125.49863013698631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125.49863013698631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125.49863013698631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125.49863013698631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125.49863013698631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125.49863013698631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125.49863013698631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125.49863013698631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125.49863013698631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125.49863013698631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125.49863013698631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125.49863013698631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125.49863013698631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125.49863013698631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125.49863013698631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125.49863013698631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125.49863013698631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125.49863013698631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125.49863013698631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125.49863013698631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125.49863013698631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125.49863013698631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125.49863013698631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125.49863013698631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125.49863013698631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125.49863013698631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125.49863013698631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125.49863013698631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125.49863013698631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125.49863013698631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125.49863013698631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125.49863013698631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125.49863013698631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125.49863013698631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125.49863013698631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125.49863013698631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125.49863013698631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125.49863013698631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125.49863013698631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125.49863013698631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125.49863013698631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125.49863013698631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125.49863013698631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125.49863013698631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125.49863013698631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125.49863013698631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125.49863013698631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125.49863013698631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125.49863013698631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125.49863013698631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125.49863013698631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125.49863013698631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125.49863013698631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125.49863013698631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125.49863013698631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125.49863013698631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125.49863013698631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125.49863013698631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125.49863013698631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125.49863013698631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125.49863013698631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125.49863013698631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125.49863013698631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125.49863013698631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125.49863013698631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125.49863013698631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125.49863013698631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125.49863013698631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125.49863013698631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125.49863013698631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125.49863013698631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125.49863013698631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125.49863013698631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125.49863013698631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125.49863013698631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125.49863013698631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125.49863013698631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125.49863013698631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125.49863013698631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125.49863013698631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125.49863013698631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125.49863013698631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125.49863013698631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125.49863013698631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125.49863013698631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125.49863013698631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125.49863013698631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125.49863013698631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125.49863013698631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125.49863013698631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125.49863013698631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125.49863013698631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125.49863013698631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125.49863013698631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125.49863013698631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125.49863013698631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125.49863013698631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125.49863013698631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125.49863013698631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125.49863013698631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125.49863013698631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125.49863013698631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125.49863013698631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125.49863013698631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125.49863013698631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125.49863013698631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125.49863013698631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125.49863013698631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125.49863013698631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125.49863013698631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125.49863013698631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125.49863013698631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125.49863013698631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125.49863013698631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125.49863013698631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125.49863013698631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125.49863013698631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125.49863013698631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125.49863013698631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125.49863013698631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125.49863013698631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125.49863013698631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125.49863013698631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125.49863013698631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125.49863013698631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125.49863013698631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125.49863013698631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125.49863013698631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125.49863013698631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125.49863013698631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125.49863013698631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125.49863013698631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125.49863013698631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125.49863013698631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125.49863013698631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125.49863013698631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125.49863013698631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125.49863013698631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125.49863013698631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125.49863013698631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125.49863013698631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125.49863013698631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125.49863013698631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125.49863013698631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125.49863013698631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125.49863013698631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125.49863013698631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125.49863013698631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125.49863013698631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125.49863013698631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125.49863013698631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125.49863013698631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125.49863013698631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125.49863013698631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125.49863013698631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125.49863013698631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125.49863013698631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125.49863013698631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125.49863013698631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125.49863013698631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125.49863013698631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125.49863013698631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125.49863013698631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125.49863013698631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125.49863013698631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125.49863013698631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125.49863013698631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125.49863013698631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125.49863013698631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125.49863013698631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125.49863013698631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125.49863013698631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125.49863013698631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125.49863013698631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125.49863013698631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125.49863013698631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125.49863013698631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125.49863013698631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125.49863013698631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125.49863013698631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125.49863013698631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125.49863013698631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125.49863013698631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125.49863013698631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125.49863013698631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125.49863013698631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125.49863013698631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125.49863013698631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125.49863013698631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125.49863013698631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125.49863013698631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125.49863013698631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125.49863013698631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125.49863013698631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125.49863013698631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125.49863013698631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125.49863013698631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125.49863013698631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125.49863013698631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125.49863013698631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125.49863013698631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125.49863013698631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125.49863013698631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125.49863013698631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125.49863013698631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125.49863013698631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125.49863013698631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125.49863013698631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125.49863013698631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125.49863013698631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125.49863013698631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125.49863013698631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125.49863013698631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125.49863013698631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125.49863013698631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125.49863013698631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125.49863013698631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125.49863013698631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125.49863013698631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125.49863013698631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125.49863013698631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125.49863013698631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125.49863013698631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125.49863013698631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125.49863013698631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125.49863013698631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125.49863013698631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125.49863013698631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125.49863013698631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125.49863013698631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125.49863013698631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125.49863013698631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125.49863013698631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125.49863013698631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125.49863013698631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125.49863013698631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125.49863013698631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125.49863013698631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125.49863013698631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125.49863013698631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125.49863013698631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125.49863013698631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125.49863013698631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125.49863013698631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125.49863013698631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125.49863013698631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125.49863013698631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125.49863013698631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125.49863013698631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125.49863013698631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125.49863013698631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125.49863013698631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125.49863013698631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125.49863013698631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125.49863013698631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125.49863013698631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125.49863013698631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125.49863013698631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125.49863013698631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125.49863013698631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125.49863013698631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125.49863013698631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125.49863013698631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125.49863013698631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125.49863013698631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125.49863013698631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125.49863013698631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125.49863013698631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125.49863013698631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125.49863013698631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125.49863013698631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125.49863013698631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125.49863013698631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125.49863013698631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125.49863013698631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125.49863013698631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125.49863013698631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125.49863013698631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125.49863013698631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125.49863013698631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125.49863013698631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125.49863013698631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125.49863013698631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125.49863013698631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125.49863013698631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125.49863013698631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125.49863013698631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125.49863013698631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125.49863013698631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125.49863013698631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125.49863013698631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125.49863013698631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125.49863013698631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125.49863013698631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125.49863013698631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125.49863013698631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125.49863013698631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125.49863013698631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125.49863013698631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125.49863013698631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125.49863013698631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125.49863013698631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125.49863013698631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125.49863013698631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125.49863013698631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125.49863013698631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125.49863013698631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125.49863013698631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125.49863013698631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125.49863013698631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125.49863013698631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125.49863013698631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125.49863013698631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125.49863013698631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125.49863013698631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125.49863013698631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125.49863013698631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125.49863013698631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125.49863013698631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125.49863013698631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125.49863013698631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125.49863013698631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125.49863013698631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125.49863013698631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125.49863013698631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125.49863013698631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125.49863013698631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125.49863013698631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125.49863013698631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125.49863013698631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125.49863013698631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125.49863013698631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125.49863013698631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125.49863013698631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125.49863013698631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125.49863013698631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125.49863013698631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125.49863013698631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125.49863013698631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125.49863013698631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125.49863013698631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125.49863013698631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125.49863013698631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125.49863013698631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125.49863013698631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125.49863013698631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125.49863013698631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125.49863013698631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125.49863013698631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125.49863013698631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125.49863013698631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125.49863013698631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125.49863013698631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125.49863013698631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125.49863013698631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125.49863013698631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125.49863013698631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125.49863013698631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125.49863013698631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125.49863013698631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125.49863013698631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125.49863013698631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125.49863013698631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125.49863013698631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125.49863013698631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125.49863013698631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125.49863013698631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125.49863013698631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125.49863013698631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125.49863013698631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125.49863013698631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125.49863013698631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125.49863013698631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125.49863013698631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125.49863013698631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125.49863013698631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125.49863013698631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125.49863013698631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125.49863013698631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125.49863013698631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125.49863013698631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125.49863013698631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125.49863013698631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125.49863013698631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125.49863013698631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125.49863013698631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125.49863013698631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125.49863013698631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125.49863013698631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125.49863013698631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125.49863013698631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125.49863013698631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125.49863013698631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125.49863013698631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125.49863013698631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125.49863013698631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125.49863013698631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125.49863013698631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125.49863013698631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125.49863013698631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125.49863013698631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125.49863013698631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125.49863013698631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125.49863013698631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125.49863013698631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125.49863013698631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125.49863013698631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125.49863013698631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125.49863013698631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125.49863013698631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125.49863013698631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125.49863013698631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125.49863013698631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125.49863013698631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125.49863013698631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125.49863013698631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125.49863013698631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125.49863013698631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125.49863013698631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125.49863013698631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125.49863013698631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125.49863013698631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125.49863013698631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125.49863013698631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125.49863013698631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125.49863013698631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125.49863013698631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125.49863013698631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125.49863013698631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125.49863013698631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125.49863013698631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125.49863013698631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125.49863013698631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125.49863013698631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125.49863013698631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125.49863013698631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125.49863013698631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125.49863013698631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125.49863013698631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125.49863013698631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125.49863013698631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125.49863013698631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125.49863013698631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125.49863013698631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125.49863013698631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125.49863013698631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125.49863013698631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125.49863013698631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125.49863013698631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125.49863013698631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125.49863013698631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125.49863013698631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125.49863013698631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125.49863013698631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125.49863013698631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125.49863013698631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125.49863013698631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125.49863013698631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125.49863013698631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125.49863013698631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125.49863013698631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125.49863013698631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125.49863013698631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125.49863013698631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125.49863013698631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125.49863013698631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125.49863013698631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125.49863013698631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125.49863013698631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125.49863013698631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125.49863013698631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125.49863013698631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125.49863013698631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125.49863013698631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125.49863013698631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125.49863013698631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125.49863013698631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125.49863013698631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125.49863013698631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125.49863013698631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125.49863013698631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125.49863013698631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125.49863013698631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125.49863013698631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125.49863013698631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125.49863013698631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125.49863013698631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125.49863013698631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125.49863013698631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125.49863013698631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125.49863013698631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125.49863013698631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125.49863013698631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125.49863013698631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125.49863013698631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125.49863013698631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125.49863013698631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125.49863013698631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125.49863013698631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125.49863013698631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125.49863013698631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125.49863013698631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125.49863013698631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125.49863013698631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125.49863013698631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125.49863013698631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125.49863013698631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125.49863013698631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125.49863013698631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125.49863013698631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125.49863013698631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125.49863013698631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125.49863013698631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125.49863013698631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125.49863013698631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125.49863013698631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125.49863013698631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125.49863013698631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125.49863013698631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125.49863013698631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125.49863013698631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125.49863013698631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125.49863013698631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125.49863013698631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125.49863013698631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125.49863013698631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125.49863013698631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125.49863013698631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125.49863013698631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125.49863013698631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125.49863013698631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125.49863013698631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125.49863013698631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125.49863013698631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125.49863013698631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125.49863013698631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125.49863013698631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125.49863013698631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125.49863013698631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125.49863013698631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125.49863013698631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125.49863013698631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125.49863013698631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125.49863013698631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125.49863013698631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125.49863013698631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125.49863013698631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125.49863013698631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125.49863013698631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125.49863013698631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125.49863013698631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125.49863013698631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125.49863013698631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125.49863013698631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125.49863013698631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125.49863013698631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125.49863013698631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125.49863013698631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125.49863013698631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125.49863013698631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125.49863013698631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125.49863013698631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125.49863013698631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125.49863013698631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125.49863013698631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125.49863013698631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125.49863013698631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125.49863013698631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125.49863013698631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125.49863013698631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125.49863013698631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125.49863013698631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125.49863013698631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125.49863013698631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125.49863013698631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125.49863013698631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125.49863013698631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125.49863013698631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125.49863013698631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125.49863013698631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125.49863013698631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125.49863013698631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125.49863013698631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125.49863013698631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125.49863013698631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125.49863013698631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125.49863013698631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125.49863013698631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125.49863013698631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125.49863013698631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125.49863013698631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125.49863013698631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125.49863013698631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125.49863013698631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125.49863013698631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125.49863013698631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125.49863013698631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125.49863013698631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125.49863013698631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125.49863013698631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125.49863013698631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125.49863013698631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125.49863013698631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125.49863013698631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125.49863013698631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125.49863013698631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125.49863013698631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125.49863013698631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125.49863013698631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125.49863013698631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125.49863013698631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125.49863013698631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125.49863013698631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125.49863013698631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125.49863013698631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125.49863013698631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125.49863013698631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125.49863013698631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125.49863013698631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125.49863013698631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125.49863013698631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125.49863013698631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125.49863013698631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125.49863013698631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125.49863013698631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125.49863013698631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125.49863013698631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125.49863013698631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125.49863013698631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125.49863013698631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125.49863013698631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125.49863013698631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125.49863013698631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125.49863013698631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125.49863013698631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125.49863013698631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125.49863013698631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125.49863013698631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125.49863013698631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125.49863013698631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125.49863013698631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125.49863013698631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125.49863013698631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125.49863013698631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125.49863013698631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125.49863013698631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125.49863013698631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125.49863013698631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125.49863013698631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125.49863013698631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125.49863013698631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125.49863013698631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125.49863013698631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125.49863013698631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125.49863013698631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125.49863013698631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125.49863013698631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125.49863013698631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125.49863013698631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125.49863013698631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125.49863013698631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125.49863013698631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125.49863013698631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125.49863013698631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125.49863013698631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125.49863013698631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125.49863013698631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125.49863013698631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125.49863013698631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125.49863013698631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125.49863013698631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125.49863013698631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125.49863013698631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125.49863013698631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125.49863013698631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125.49863013698631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125.49863013698631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125.49863013698631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125.49863013698631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125.49863013698631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125.49863013698631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125.49863013698631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125.49863013698631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125.49863013698631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125.49863013698631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125.49863013698631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125.49863013698631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125.49863013698631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125.49863013698631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125.49863013698631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125.49863013698631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125.49863013698631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125.49863013698631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125.49863013698631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125.49863013698631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125.49863013698631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125.49863013698631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125.49863013698631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125.49863013698631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125.49863013698631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125.49863013698631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125.49863013698631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125.49863013698631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125.49863013698631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125.49863013698631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125.49863013698631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125.49863013698631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125.49863013698631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125.49863013698631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125.49863013698631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125.49863013698631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125.49863013698631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125.49863013698631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125.49863013698631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125.49863013698631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125.49863013698631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125.49863013698631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125.49863013698631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125.49863013698631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125.49863013698631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125.49863013698631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125.49863013698631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125.49863013698631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125.49863013698631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125.49863013698631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125.49863013698631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125.49863013698631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125.49863013698631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125.49863013698631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125.49863013698631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125.49863013698631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125.49863013698631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125.49863013698631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125.49863013698631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125.49863013698631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125.49863013698631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125.49863013698631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125.49863013698631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125.49863013698631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125.49863013698631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125.49863013698631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125.49863013698631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125.49863013698631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125.49863013698631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125.49863013698631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125.49863013698631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125.49863013698631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125.49863013698631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125.49863013698631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125.49863013698631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125.49863013698631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125.49863013698631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125.49863013698631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125.49863013698631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125.49863013698631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125.49863013698631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125.49863013698631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125.49863013698631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125.49863013698631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125.49863013698631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125.49863013698631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125.49863013698631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125.49863013698631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125.49863013698631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125.49863013698631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125.49863013698631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125.49863013698631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125.49863013698631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125.49863013698631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125.49863013698631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125.49863013698631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125.49863013698631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125.49863013698631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125.49863013698631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125.49863013698631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125.49863013698631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125.49863013698631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125.49863013698631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125.49863013698631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125.49863013698631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125.49863013698631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125.49863013698631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125.49863013698631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125.49863013698631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125.49863013698631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125.49863013698631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125.49863013698631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125.49863013698631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125.49863013698631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125.49863013698631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125.49863013698631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125.49863013698631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125.49863013698631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125.49863013698631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125.49863013698631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125.49863013698631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125.49863013698631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125.49863013698631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125.49863013698631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125.49863013698631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125.49863013698631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125.49863013698631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125.49863013698631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125.49863013698631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125.49863013698631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125.49863013698631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125.49863013698631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125.49863013698631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125.49863013698631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125.49863013698631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125.49863013698631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125.49863013698631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125.49863013698631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125.49863013698631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125.49863013698631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125.49863013698631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125.49863013698631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125.49863013698631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125.49863013698631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125.49863013698631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125.49863013698631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125.49863013698631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125.49863013698631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125.49863013698631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125.49863013698631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125.49863013698631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125.49863013698631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125.49863013698631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125.49863013698631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125.49863013698631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125.49863013698631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125.49863013698631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125.49863013698631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125.49863013698631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125.49863013698631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125.49863013698631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125.49863013698631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125.49863013698631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125.49863013698631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125.49863013698631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125.49863013698631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125.49863013698631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125.49863013698631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125.49863013698631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125.49863013698631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125.49863013698631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125.49863013698631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125.49863013698631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125.49863013698631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125.49863013698631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125.49863013698631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125.49863013698631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125.49863013698631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125.49863013698631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125.49863013698631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125.49863013698631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125.49863013698631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125.49863013698631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125.49863013698631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125.49863013698631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125.49863013698631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125.49863013698631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125.49863013698631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125.49863013698631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125.49863013698631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125.49863013698631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125.49863013698631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125.49863013698631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125.49863013698631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125.49863013698631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125.49863013698631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125.49863013698631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125.49863013698631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125.49863013698631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125.49863013698631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125.49863013698631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125.49863013698631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125.49863013698631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125.49863013698631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125.49863013698631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125.49863013698631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125.49863013698631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125.49863013698631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125.49863013698631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125.49863013698631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125.49863013698631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125.49863013698631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125.49863013698631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125.49863013698631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125.49863013698631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125.49863013698631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125.49863013698631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125.49863013698631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125.49863013698631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125.49863013698631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125.49863013698631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125.49863013698631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125.49863013698631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125.49863013698631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125.49863013698631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125.49863013698631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125.49863013698631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125.49863013698631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125.49863013698631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125.49863013698631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125.49863013698631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125.49863013698631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125.49863013698631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125.49863013698631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125.49863013698631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125.49863013698631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125.49863013698631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125.49863013698631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125.49863013698631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125.49863013698631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125.49863013698631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125.49863013698631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125.49863013698631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125.49863013698631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125.49863013698631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125.49863013698631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125.49863013698631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125.49863013698631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125.49863013698631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125.49863013698631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125.49863013698631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125.49863013698631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125.49863013698631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125.49863013698631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125.49863013698631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125.49863013698631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125.49863013698631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125.49863013698631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125.49863013698631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125.49863013698631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125.49863013698631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125.49863013698631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125.49863013698631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125.49863013698631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125.49863013698631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125.49863013698631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125.49863013698631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125.49863013698631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125.49863013698631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125.49863013698631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125.49863013698631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125.49863013698631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125.49863013698631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125.49863013698631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125.49863013698631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125.49863013698631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125.49863013698631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125.49863013698631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125.49863013698631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125.49863013698631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125.49863013698631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125.49863013698631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125.49863013698631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125.49863013698631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125.49863013698631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125.49863013698631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125.49863013698631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125.49863013698631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125.49863013698631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125.49863013698631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125.49863013698631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125.49863013698631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125.49863013698631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125.49863013698631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125.49863013698631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125.49863013698631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125.49863013698631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125.49863013698631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125.49863013698631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125.49863013698631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125.49863013698631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125.49863013698631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125.49863013698631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125.49863013698631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125.49863013698631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125.49863013698631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125.49863013698631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125.49863013698631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125.49863013698631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125.49863013698631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125.49863013698631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125.49863013698631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125.49863013698631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125.49863013698631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125.49863013698631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125.49863013698631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125.49863013698631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125.49863013698631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125.49863013698631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125.49863013698631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125.49863013698631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125.49863013698631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125.49863013698631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125.49863013698631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125.49863013698631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125.49863013698631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125.49863013698631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125.49863013698631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125.49863013698631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125.49863013698631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125.49863013698631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125.49863013698631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125.49863013698631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125.49863013698631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125.49863013698631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125.49863013698631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125.49863013698631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125.49863013698631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125.49863013698631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125.49863013698631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125.49863013698631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125.49863013698631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125.49863013698631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125.49863013698631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125.49863013698631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125.49863013698631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125.49863013698631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125.49863013698631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125.49863013698631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125.49863013698631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125.49863013698631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125.49863013698631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125.49863013698631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125.49863013698631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125.49863013698631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125.49863013698631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125.49863013698631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125.49863013698631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125.49863013698631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125.49863013698631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125.49863013698631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125.49863013698631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125.49863013698631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125.49863013698631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125.49863013698631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125.49863013698631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125.49863013698631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125.49863013698631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125.49863013698631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125.49863013698631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125.49863013698631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125.49863013698631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125.49863013698631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125.49863013698631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125.49863013698631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125.49863013698631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125.49863013698631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125.49863013698631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125.49863013698631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125.49863013698631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125.49863013698631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125.49863013698631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125.49863013698631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125.49863013698631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125.49863013698631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125.49863013698631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125.49863013698631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125.49863013698631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125.49863013698631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125.49863013698631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125.49863013698631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125.49863013698631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125.49863013698631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125.49863013698631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125.49863013698631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125.49863013698631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125.49863013698631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125.49863013698631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125.49863013698631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125.49863013698631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125.49863013698631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125.49863013698631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125.49863013698631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125.49863013698631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125.49863013698631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125.49863013698631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125.49863013698631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125.49863013698631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125.49863013698631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125.49863013698631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125.49863013698631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125.49863013698631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125.49863013698631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125.49863013698631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125.49863013698631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125.49863013698631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125.49863013698631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125.49863013698631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125.49863013698631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125.49863013698631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125.49863013698631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125.49863013698631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125.49863013698631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125.49863013698631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125.49863013698631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125.49863013698631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125.49863013698631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125.49863013698631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125.49863013698631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125.49863013698631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125.49863013698631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125.49863013698631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125.49863013698631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125.49863013698631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125.49863013698631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125.49863013698631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125.49863013698631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125.49863013698631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125.49863013698631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125.49863013698631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125.49863013698631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125.49863013698631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125.49863013698631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125.49863013698631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125.49863013698631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125.49863013698631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125.49863013698631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125.49863013698631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125.49863013698631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125.49863013698631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125.49863013698631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125.49863013698631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125.49863013698631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125.49863013698631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125.49863013698631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125.49863013698631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125.49863013698631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125.49863013698631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125.49863013698631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125.49863013698631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125.49863013698631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125.49863013698631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125.49863013698631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125.49863013698631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125.49863013698631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125.49863013698631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125.49863013698631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125.49863013698631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125.49863013698631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125.49863013698631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125.49863013698631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125.49863013698631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125.49863013698631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125.49863013698631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125.49863013698631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125.49863013698631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125.49863013698631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125.49863013698631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125.49863013698631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125.49863013698631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125.49863013698631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125.49863013698631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125.49863013698631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125.49863013698631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125.49863013698631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125.49863013698631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125.49863013698631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125.49863013698631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125.49863013698631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125.49863013698631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125.49863013698631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125.49863013698631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125.49863013698631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125.49863013698631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125.49863013698631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125.49863013698631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125.49863013698631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125.49863013698631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125.49863013698631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125.49863013698631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125.49863013698631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125.49863013698631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125.49863013698631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125.49863013698631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125.49863013698631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125.49863013698631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125.49863013698631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125.49863013698631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125.49863013698631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125.49863013698631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125.49863013698631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125.49863013698631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125.49863013698631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125.49863013698631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125.49863013698631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125.49863013698631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125.49863013698631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125.49863013698631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125.49863013698631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125.49863013698631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125.49863013698631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125.49863013698631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125.49863013698631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125.49863013698631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125.49863013698631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125.49863013698631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125.49863013698631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125.49863013698631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125.49863013698631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125.49863013698631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125.49863013698631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125.49863013698631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125.49863013698631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125.49863013698631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125.49863013698631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125.49863013698631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125.49863013698631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125.49863013698631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125.49863013698631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125.49863013698631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125.49863013698631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125.49863013698631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125.49863013698631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125.49863013698631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125.49863013698631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125.49863013698631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125.49863013698631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125.49863013698631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125.49863013698631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125.49863013698631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125.49863013698631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125.49863013698631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125.49863013698631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125.49863013698631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125.49863013698631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125.49863013698631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125.49863013698631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125.49863013698631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125.49863013698631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125.49863013698631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125.49863013698631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125.49863013698631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125.49863013698631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125.49863013698631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125.49863013698631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125.49863013698631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125.49863013698631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125.49863013698631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125.49863013698631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125.49863013698631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125.49863013698631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125.49863013698631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125.49863013698631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125.49863013698631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125.49863013698631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125.49863013698631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125.49863013698631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125.49863013698631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125.49863013698631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125.49863013698631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125.49863013698631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125.49863013698631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125.49863013698631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125.49863013698631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125.49863013698631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125.49863013698631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125.49863013698631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125.49863013698631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125.49863013698631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125.49863013698631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125.49863013698631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125.49863013698631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125.49863013698631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125.49863013698631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125.49863013698631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125.49863013698631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125.49863013698631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125.49863013698631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125.49863013698631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125.49863013698631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125.49863013698631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125.49863013698631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125.49863013698631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125.49863013698631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125.49863013698631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125.49863013698631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125.49863013698631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125.49863013698631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125.49863013698631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125.49863013698631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125.49863013698631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125.49863013698631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125.49863013698631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125.49863013698631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125.49863013698631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125.49863013698631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125.49863013698631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125.49863013698631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125.49863013698631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125.49863013698631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125.49863013698631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125.49863013698631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125.49863013698631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125.49863013698631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125.49863013698631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125.49863013698631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125.49863013698631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125.49863013698631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125.49863013698631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125.49863013698631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125.49863013698631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125.49863013698631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125.49863013698631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125.49863013698631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125.49863013698631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125.49863013698631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125.49863013698631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125.49863013698631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125.49863013698631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125.49863013698631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125.49863013698631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125.49863013698631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125.49863013698631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125.49863013698631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125.49863013698631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125.49863013698631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125.49863013698631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125.49863013698631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125.49863013698631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125.49863013698631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125.49863013698631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125.49863013698631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125.49863013698631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125.49863013698631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125.49863013698631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125.49863013698631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125.49863013698631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125.49863013698631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125.49863013698631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125.49863013698631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125.49863013698631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125.49863013698631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125.49863013698631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125.49863013698631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125.49863013698631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125.49863013698631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125.49863013698631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125.49863013698631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125.49863013698631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125.49863013698631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125.49863013698631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125.49863013698631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125.49863013698631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125.49863013698631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125.49863013698631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125.49863013698631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125.49863013698631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125.49863013698631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125.49863013698631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125.49863013698631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125.49863013698631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125.49863013698631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125.49863013698631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125.49863013698631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125.49863013698631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125.49863013698631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125.49863013698631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125.49863013698631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125.49863013698631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125.49863013698631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125.49863013698631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125.49863013698631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125.49863013698631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125.49863013698631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125.49863013698631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125.49863013698631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125.49863013698631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125.49863013698631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125.49863013698631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125.49863013698631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125.49863013698631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125.49863013698631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125.49863013698631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125.49863013698631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125.49863013698631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125.49863013698631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125.49863013698631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125.49863013698631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125.49863013698631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125.49863013698631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125.49863013698631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125.49863013698631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125.49863013698631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125.49863013698631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125.49863013698631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125.49863013698631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125.49863013698631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125.49863013698631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125.49863013698631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125.49863013698631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125.49863013698631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125.49863013698631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125.49863013698631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125.49863013698631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125.49863013698631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125.49863013698631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125.49863013698631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125.49863013698631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125.49863013698631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125.49863013698631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125.49863013698631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125.49863013698631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125.49863013698631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125.49863013698631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125.49863013698631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125.49863013698631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125.49863013698631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125.49863013698631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125.49863013698631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125.49863013698631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125.49863013698631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125.49863013698631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125.49863013698631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125.49863013698631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125.49863013698631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125.49863013698631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125.49863013698631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125.49863013698631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125.49863013698631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125.49863013698631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125.49863013698631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125.49863013698631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125.49863013698631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125.49863013698631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125.49863013698631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125.49863013698631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125.49863013698631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125.49863013698631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125.49863013698631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125.49863013698631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125.49863013698631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125.49863013698631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125.49863013698631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125.49863013698631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125.49863013698631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125.49863013698631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125.49863013698631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125.49863013698631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125.49863013698631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125.49863013698631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125.49863013698631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125.49863013698631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125.49863013698631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125.49863013698631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125.49863013698631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125.49863013698631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125.49863013698631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125.49863013698631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125.49863013698631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125.49863013698631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125.49863013698631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125.49863013698631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125.49863013698631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125.49863013698631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125.49863013698631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125.49863013698631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125.49863013698631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125.49863013698631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125.49863013698631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125.49863013698631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125.49863013698631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125.49863013698631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125.49863013698631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125.49863013698631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125.49863013698631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125.49863013698631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125.49863013698631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125.49863013698631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125.49863013698631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125.49863013698631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125.49863013698631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125.49863013698631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125.49863013698631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125.49863013698631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125.49863013698631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125.49863013698631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125.49863013698631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125.49863013698631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125.49863013698631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125.49863013698631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125.49863013698631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125.49863013698631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125.49863013698631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125.49863013698631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125.49863013698631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125.49863013698631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125.49863013698631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125.49863013698631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125.49863013698631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125.49863013698631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125.49863013698631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125.49863013698631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125.49863013698631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125.49863013698631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125.49863013698631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125.49863013698631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125.49863013698631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125.49863013698631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125.49863013698631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125.49863013698631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125.49863013698631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125.49863013698631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125.49863013698631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125.49863013698631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125.49863013698631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125.49863013698631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125.49863013698631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125.49863013698631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125.49863013698631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125.49863013698631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125.49863013698631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125.49863013698631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125.49863013698631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125.49863013698631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125.49863013698631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125.49863013698631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125.49863013698631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125.49863013698631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125.49863013698631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125.49863013698631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125.49863013698631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125.49863013698631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125.49863013698631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125.49863013698631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125.49863013698631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125.49863013698631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125.49863013698631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125.49863013698631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125.49863013698631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125.49863013698631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125.49863013698631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125.49863013698631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125.49863013698631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125.49863013698631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125.49863013698631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125.49863013698631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125.49863013698631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125.49863013698631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125.49863013698631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125.49863013698631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125.49863013698631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125.49863013698631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125.49863013698631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125.49863013698631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125.49863013698631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125.49863013698631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125.49863013698631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125.49863013698631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125.49863013698631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125.49863013698631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125.49863013698631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125.49863013698631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125.49863013698631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125.49863013698631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125.49863013698631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125.49863013698631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125.49863013698631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125.49863013698631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125.49863013698631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125.49863013698631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125.49863013698631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125.49863013698631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125.49863013698631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125.49863013698631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125.49863013698631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125.49863013698631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125.49863013698631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125.49863013698631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125.49863013698631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125.49863013698631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125.49863013698631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125.49863013698631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125.49863013698631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125.49863013698631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125.49863013698631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125.49863013698631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125.49863013698631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125.49863013698631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125.49863013698631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125.49863013698631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125.49863013698631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125.49863013698631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125.49863013698631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125.49863013698631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125.49863013698631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125.49863013698631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125.49863013698631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125.49863013698631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125.49863013698631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125.49863013698631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125.49863013698631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125.49863013698631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125.49863013698631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125.49863013698631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125.49863013698631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125.49863013698631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125.49863013698631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125.49863013698631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125.49863013698631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125.49863013698631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125.49863013698631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125.49863013698631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125.49863013698631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125.49863013698631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125.49863013698631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125.49863013698631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125.49863013698631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125.49863013698631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125.49863013698631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125.49863013698631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125.49863013698631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125.49863013698631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125.49863013698631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125.49863013698631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125.49863013698631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125.49863013698631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125.49863013698631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125.49863013698631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125.49863013698631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125.49863013698631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125.49863013698631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125.49863013698631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125.49863013698631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125.49863013698631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125.49863013698631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125.49863013698631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125.49863013698631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125.49863013698631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125.49863013698631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125.49863013698631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125.49863013698631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125.49863013698631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125.49863013698631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125.49863013698631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125.49863013698631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125.49863013698631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125.49863013698631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125.49863013698631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125.49863013698631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125.49863013698631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125.49863013698631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125.49863013698631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125.49863013698631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125.49863013698631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125.49863013698631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125.49863013698631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125.49863013698631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125.49863013698631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125.49863013698631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125.49863013698631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125.49863013698631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125.49863013698631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125.49863013698631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125.49863013698631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125.49863013698631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125.49863013698631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125.49863013698631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125.49863013698631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125.49863013698631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125.49863013698631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125.49863013698631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125.49863013698631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125.49863013698631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125.49863013698631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125.49863013698631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125.49863013698631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125.49863013698631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125.49863013698631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125.49863013698631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125.49863013698631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125.49863013698631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125.49863013698631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125.49863013698631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125.49863013698631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125.49863013698631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125.49863013698631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125.49863013698631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125.49863013698631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125.49863013698631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125.49863013698631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125.49863013698631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125.49863013698631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125.49863013698631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125.49863013698631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125.49863013698631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125.49863013698631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125.49863013698631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125.49863013698631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125.49863013698631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125.49863013698631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125.49863013698631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125.49863013698631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125.49863013698631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125.49863013698631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125.49863013698631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125.49863013698631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125.49863013698631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125.49863013698631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125.49863013698631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125.49863013698631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125.49863013698631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125.49863013698631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125.49863013698631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125.49863013698631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125.49863013698631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125.49863013698631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125.49863013698631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125.49863013698631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125.49863013698631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125.49863013698631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125.49863013698631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125.49863013698631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125.49863013698631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125.49863013698631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125.49863013698631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125.49863013698631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125.49863013698631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125.49863013698631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125.49863013698631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125.49863013698631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125.49863013698631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125.49863013698631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125.49863013698631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125.49863013698631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125.49863013698631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125.49863013698631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125.49863013698631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125.49863013698631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125.49863013698631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125.49863013698631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125.49863013698631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125.49863013698631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125.49863013698631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125.49863013698631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125.49863013698631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125.49863013698631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125.49863013698631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125.49863013698631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125.49863013698631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125.49863013698631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125.49863013698631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125.49863013698631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125.49863013698631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125.49863013698631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125.49863013698631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125.49863013698631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125.49863013698631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125.49863013698631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125.49863013698631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125.49863013698631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125.49863013698631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125.49863013698631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125.49863013698631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125.49863013698631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125.49863013698631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125.49863013698631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125.49863013698631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125.49863013698631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125.49863013698631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125.49863013698631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125.49863013698631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125.49863013698631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125.49863013698631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125.49863013698631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125.49863013698631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125.49863013698631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125.49863013698631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125.49863013698631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125.49863013698631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125.49863013698631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125.49863013698631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125.49863013698631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125.49863013698631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125.49863013698631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125.49863013698631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125.49863013698631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125.49863013698631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125.49863013698631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125.49863013698631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125.49863013698631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125.49863013698631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125.49863013698631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125.49863013698631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125.49863013698631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125.49863013698631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125.49863013698631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125.49863013698631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125.49863013698631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125.49863013698631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125.49863013698631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125.49863013698631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125.49863013698631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125.49863013698631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125.49863013698631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125.49863013698631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125.49863013698631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125.49863013698631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125.49863013698631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125.49863013698631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125.49863013698631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125.49863013698631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125.49863013698631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125.49863013698631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125.49863013698631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125.49863013698631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125.49863013698631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125.49863013698631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125.49863013698631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125.49863013698631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125.49863013698631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125.49863013698631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125.49863013698631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125.49863013698631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125.49863013698631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125.49863013698631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125.49863013698631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125.49863013698631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125.49863013698631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125.49863013698631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125.49863013698631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125.49863013698631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125.49863013698631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125.49863013698631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125.49863013698631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125.49863013698631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125.49863013698631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125.49863013698631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125.49863013698631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125.49863013698631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125.49863013698631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125.49863013698631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125.49863013698631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125.49863013698631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125.49863013698631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125.49863013698631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125.49863013698631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125.49863013698631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125.49863013698631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125.49863013698631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125.49863013698631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125.49863013698631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125.49863013698631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125.49863013698631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125.49863013698631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125.49863013698631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125.49863013698631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125.49863013698631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125.49863013698631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125.49863013698631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125.49863013698631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125.49863013698631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125.49863013698631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125.49863013698631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125.49863013698631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125.49863013698631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125.49863013698631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125.49863013698631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125.49863013698631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125.49863013698631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125.49863013698631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125.49863013698631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125.49863013698631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125.49863013698631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125.49863013698631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125.49863013698631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125.49863013698631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125.49863013698631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125.49863013698631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125.49863013698631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125.49863013698631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125.49863013698631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125.49863013698631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125.49863013698631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125.49863013698631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125.49863013698631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125.49863013698631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125.49863013698631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125.49863013698631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125.49863013698631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125.49863013698631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125.49863013698631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125.49863013698631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125.49863013698631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125.49863013698631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125.49863013698631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125.49863013698631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125.49863013698631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125.49863013698631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125.49863013698631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125.49863013698631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125.49863013698631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125.49863013698631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125.49863013698631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125.49863013698631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125.49863013698631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125.49863013698631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125.49863013698631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125.49863013698631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125.49863013698631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125.49863013698631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125.49863013698631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125.49863013698631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125.49863013698631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125.49863013698631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125.49863013698631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125.49863013698631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125.49863013698631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125.49863013698631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125.49863013698631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125.49863013698631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125.49863013698631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125.49863013698631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125.49863013698631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125.49863013698631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125.49863013698631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125.49863013698631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125.49863013698631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125.49863013698631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125.49863013698631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125.49863013698631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125.49863013698631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125.49863013698631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125.49863013698631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125.49863013698631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125.49863013698631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125.49863013698631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125.49863013698631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125.49863013698631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125.49863013698631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125.49863013698631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125.49863013698631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125.49863013698631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125.49863013698631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125.49863013698631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125.49863013698631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125.49863013698631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125.49863013698631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125.49863013698631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125.49863013698631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125.49863013698631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125.49863013698631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125.49863013698631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125.49863013698631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125.49863013698631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125.49863013698631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125.49863013698631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125.49863013698631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125.49863013698631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125.49863013698631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125.49863013698631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125.49863013698631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125.49863013698631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125.49863013698631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125.49863013698631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125.49863013698631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125.49863013698631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125.49863013698631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125.49863013698631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125.49863013698631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125.49863013698631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125.49863013698631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125.49863013698631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125.49863013698631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125.49863013698631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125.49863013698631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125.49863013698631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125.49863013698631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125.49863013698631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125.49863013698631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125.49863013698631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125.49863013698631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125.49863013698631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125.49863013698631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125.49863013698631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125.49863013698631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125.49863013698631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125.49863013698631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125.49863013698631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125.49863013698631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125.49863013698631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125.49863013698631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125.49863013698631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125.49863013698631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125.49863013698631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125.49863013698631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125.49863013698631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125.49863013698631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125.49863013698631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125.49863013698631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125.49863013698631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125.49863013698631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125.49863013698631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125.49863013698631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125.49863013698631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125.49863013698631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125.49863013698631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125.49863013698631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125.49863013698631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125.49863013698631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125.49863013698631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125.49863013698631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125.49863013698631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125.49863013698631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125.49863013698631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125.49863013698631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125.49863013698631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125.49863013698631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125.49863013698631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125.49863013698631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125.49863013698631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125.49863013698631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125.49863013698631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125.49863013698631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125.49863013698631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125.49863013698631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125.49863013698631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125.49863013698631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125.49863013698631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125.49863013698631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125.49863013698631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125.49863013698631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125.49863013698631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125.49863013698631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125.49863013698631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125.49863013698631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125.49863013698631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125.49863013698631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125.49863013698631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125.49863013698631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125.49863013698631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125.49863013698631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125.49863013698631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125.49863013698631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125.49863013698631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125.49863013698631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125.49863013698631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125.49863013698631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125.49863013698631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125.49863013698631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125.49863013698631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125.49863013698631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125.49863013698631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125.49863013698631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125.49863013698631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125.49863013698631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125.49863013698631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125.49863013698631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125.49863013698631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125.49863013698631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125.49863013698631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125.49863013698631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125.49863013698631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125.49863013698631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125.49863013698631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125.49863013698631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125.49863013698631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125.49863013698631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125.49863013698631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125.49863013698631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125.49863013698631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125.49863013698631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125.49863013698631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125.49863013698631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125.49863013698631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125.49863013698631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125.49863013698631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125.49863013698631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125.49863013698631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125.49863013698631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125.49863013698631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125.49863013698631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125.49863013698631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125.49863013698631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125.49863013698631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125.49863013698631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125.49863013698631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125.49863013698631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125.49863013698631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125.49863013698631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125.49863013698631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125.49863013698631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125.49863013698631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125.49863013698631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125.49863013698631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125.49863013698631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125.49863013698631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125.49863013698631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125.49863013698631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125.49863013698631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125.49863013698631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125.49863013698631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125.49863013698631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125.49863013698631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125.49863013698631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125.49863013698631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125.49863013698631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125.49863013698631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125.49863013698631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125.49863013698631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125.49863013698631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125.49863013698631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125.49863013698631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125.49863013698631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125.49863013698631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125.49863013698631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125.49863013698631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125.49863013698631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125.49863013698631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125.49863013698631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125.49863013698631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125.49863013698631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125.49863013698631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125.49863013698631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125.49863013698631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125.49863013698631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125.49863013698631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125.49863013698631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125.49863013698631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125.49863013698631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125.49863013698631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125.49863013698631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125.49863013698631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125.49863013698631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125.49863013698631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125.49863013698631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125.49863013698631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125.49863013698631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125.49863013698631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125.49863013698631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125.49863013698631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125.49863013698631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125.49863013698631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125.49863013698631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125.49863013698631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125.49863013698631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125.49863013698631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125.49863013698631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125.49863013698631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125.49863013698631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125.49863013698631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125.49863013698631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125.49863013698631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125.49863013698631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125.49863013698631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125.49863013698631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125.49863013698631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125.49863013698631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125.49863013698631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125.49863013698631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125.49863013698631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125.49863013698631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125.49863013698631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125.49863013698631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125.49863013698631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125.49863013698631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125.49863013698631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125.49863013698631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125.49863013698631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125.49863013698631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125.49863013698631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125.49863013698631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125.49863013698631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125.49863013698631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125.49863013698631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125.49863013698631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125.49863013698631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125.49863013698631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125.49863013698631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125.49863013698631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125.49863013698631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125.49863013698631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125.49863013698631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125.49863013698631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125.49863013698631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125.49863013698631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125.49863013698631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125.49863013698631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125.49863013698631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125.49863013698631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125.49863013698631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125.49863013698631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125.49863013698631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125.49863013698631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125.49863013698631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125.49863013698631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125.49863013698631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125.49863013698631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125.49863013698631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125.49863013698631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125.49863013698631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125.49863013698631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125.49863013698631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125.49863013698631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125.49863013698631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125.49863013698631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125.49863013698631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125.49863013698631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125.49863013698631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125.49863013698631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125.49863013698631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125.49863013698631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125.49863013698631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125.49863013698631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125.49863013698631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125.49863013698631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125.49863013698631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125.49863013698631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125.49863013698631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125.49863013698631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125.49863013698631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125.49863013698631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125.49863013698631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125.49863013698631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125.49863013698631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125.49863013698631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125.49863013698631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125.49863013698631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125.49863013698631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125.49863013698631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125.49863013698631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125.49863013698631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125.49863013698631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125.49863013698631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125.49863013698631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125.49863013698631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125.49863013698631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125.49863013698631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125.49863013698631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125.49863013698631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125.49863013698631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125.49863013698631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125.49863013698631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125.49863013698631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125.49863013698631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125.49863013698631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125.49863013698631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125.49863013698631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125.49863013698631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125.49863013698631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125.49863013698631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125.49863013698631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125.49863013698631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125.49863013698631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125.49863013698631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125.49863013698631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125.49863013698631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125.49863013698631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125.49863013698631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125.49863013698631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125.49863013698631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125.49863013698631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125.49863013698631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125.49863013698631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125.49863013698631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125.49863013698631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125.49863013698631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125.49863013698631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125.49863013698631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125.49863013698631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125.49863013698631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125.49863013698631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125.49863013698631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125.49863013698631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125.49863013698631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125.49863013698631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125.49863013698631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125.49863013698631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125.49863013698631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125.49863013698631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125.49863013698631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125.49863013698631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125.49863013698631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125.49863013698631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125.49863013698631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125.49863013698631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125.49863013698631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125.49863013698631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125.49863013698631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125.49863013698631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125.49863013698631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125.49863013698631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125.49863013698631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125.49863013698631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125.49863013698631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125.49863013698631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125.49863013698631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125.49863013698631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125.49863013698631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125.49863013698631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125.49863013698631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125.49863013698631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125.49863013698631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125.49863013698631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125.49863013698631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125.49863013698631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125.49863013698631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125.49863013698631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125.49863013698631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125.49863013698631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125.49863013698631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125.49863013698631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125.49863013698631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125.49863013698631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125.49863013698631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125.49863013698631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125.49863013698631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125.49863013698631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125.49863013698631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125.49863013698631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125.49863013698631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125.49863013698631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125.49863013698631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125.49863013698631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125.49863013698631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125.49863013698631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125.49863013698631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125.49863013698631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125.49863013698631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125.49863013698631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125.49863013698631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125.49863013698631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125.49863013698631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125.49863013698631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125.49863013698631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125.49863013698631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125.49863013698631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125.49863013698631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125.49863013698631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125.49863013698631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125.49863013698631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125.49863013698631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125.49863013698631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125.49863013698631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125.49863013698631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125.49863013698631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125.49863013698631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125.49863013698631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125.49863013698631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125.49863013698631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125.49863013698631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125.49863013698631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125.49863013698631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125.49863013698631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125.49863013698631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125.49863013698631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125.49863013698631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125.49863013698631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125.49863013698631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125.49863013698631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125.49863013698631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125.49863013698631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125.49863013698631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125.49863013698631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125.49863013698631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125.49863013698631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125.49863013698631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125.49863013698631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125.49863013698631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125.49863013698631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125.49863013698631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125.49863013698631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125.49863013698631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125.49863013698631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125.49863013698631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125.49863013698631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125.49863013698631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125.49863013698631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125.49863013698631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125.49863013698631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125.49863013698631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125.49863013698631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125.49863013698631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125.49863013698631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125.49863013698631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125.49863013698631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125.49863013698631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125.49863013698631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125.49863013698631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125.49863013698631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125.49863013698631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125.49863013698631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125.49863013698631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125.49863013698631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125.49863013698631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125.49863013698631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125.49863013698631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125.49863013698631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125.49863013698631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125.49863013698631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125.49863013698631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125.49863013698631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125.49863013698631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125.49863013698631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125.49863013698631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125.49863013698631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125.49863013698631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125.49863013698631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125.49863013698631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125.49863013698631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125.49863013698631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125.49863013698631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125.49863013698631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125.49863013698631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125.49863013698631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125.49863013698631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125.49863013698631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125.49863013698631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125.49863013698631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125.49863013698631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125.49863013698631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125.49863013698631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125.49863013698631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125.49863013698631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125.49863013698631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125.49863013698631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125.49863013698631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125.49863013698631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125.49863013698631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125.49863013698631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125.49863013698631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125.49863013698631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125.49863013698631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125.49863013698631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125.49863013698631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125.49863013698631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125.49863013698631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125.49863013698631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125.49863013698631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125.49863013698631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125.49863013698631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125.49863013698631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125.49863013698631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125.49863013698631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125.49863013698631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125.49863013698631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125.49863013698631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125.49863013698631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125.49863013698631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125.49863013698631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125.49863013698631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125.49863013698631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125.49863013698631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125.49863013698631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125.49863013698631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125.49863013698631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125.49863013698631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125.49863013698631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125.49863013698631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125.49863013698631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125.49863013698631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125.49863013698631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125.49863013698631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125.49863013698631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125.49863013698631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125.49863013698631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125.49863013698631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125.49863013698631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125.49863013698631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125.49863013698631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125.49863013698631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125.49863013698631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125.49863013698631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125.49863013698631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125.49863013698631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125.49863013698631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125.49863013698631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125.49863013698631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125.49863013698631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125.49863013698631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125.49863013698631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125.49863013698631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125.49863013698631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125.49863013698631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125.49863013698631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125.49863013698631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125.49863013698631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125.49863013698631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125.49863013698631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125.49863013698631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125.49863013698631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125.49863013698631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125.49863013698631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125.49863013698631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125.49863013698631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125.49863013698631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125.49863013698631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125.49863013698631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125.49863013698631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125.49863013698631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125.49863013698631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125.49863013698631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125.49863013698631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125.49863013698631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125.49863013698631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125.49863013698631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125.49863013698631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125.49863013698631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125.49863013698631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125.49863013698631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125.49863013698631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125.49863013698631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125.49863013698631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125.49863013698631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125.49863013698631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125.49863013698631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125.49863013698631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125.49863013698631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125.49863013698631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125.49863013698631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125.49863013698631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125.49863013698631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125.49863013698631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125.49863013698631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125.49863013698631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125.49863013698631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125.49863013698631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125.49863013698631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125.49863013698631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125.49863013698631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125.49863013698631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125.49863013698631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125.49863013698631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125.49863013698631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125.49863013698631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125.49863013698631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125.49863013698631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125.49863013698631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125.49863013698631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125.49863013698631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125.49863013698631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125.49863013698631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125.49863013698631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125.49863013698631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125.49863013698631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125.49863013698631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125.49863013698631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125.49863013698631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125.49863013698631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125.49863013698631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125.49863013698631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125.49863013698631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125.49863013698631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125.49863013698631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125.49863013698631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125.49863013698631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125.49863013698631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125.49863013698631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125.49863013698631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125.49863013698631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125.49863013698631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125.49863013698631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125.49863013698631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125.49863013698631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125.49863013698631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125.49863013698631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125.49863013698631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125.49863013698631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125.49863013698631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125.49863013698631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125.49863013698631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125.49863013698631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125.49863013698631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125.49863013698631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125.49863013698631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125.49863013698631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125.49863013698631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125.49863013698631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125.49863013698631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125.49863013698631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125.49863013698631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125.49863013698631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125.49863013698631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125.49863013698631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125.49863013698631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125.49863013698631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125.49863013698631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125.49863013698631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125.49863013698631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125.49863013698631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125.49863013698631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125.49863013698631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125.49863013698631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125.49863013698631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125.49863013698631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125.49863013698631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125.49863013698631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125.49863013698631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125.49863013698631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125.49863013698631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125.49863013698631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125.49863013698631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125.49863013698631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125.49863013698631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125.49863013698631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125.49863013698631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125.49863013698631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125.49863013698631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125.49863013698631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125.49863013698631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125.49863013698631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125.49863013698631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125.49863013698631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125.49863013698631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125.49863013698631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125.49863013698631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125.49863013698631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125.49863013698631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125.49863013698631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125.49863013698631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125.49863013698631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125.49863013698631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125.49863013698631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125.49863013698631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125.49863013698631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125.49863013698631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125.49863013698631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125.49863013698631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125.49863013698631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125.49863013698631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125.49863013698631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125.49863013698631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125.49863013698631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125.49863013698631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125.49863013698631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125.49863013698631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125.49863013698631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125.49863013698631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125.49863013698631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125.49863013698631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125.49863013698631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125.49863013698631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125.49863013698631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125.49863013698631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125.49863013698631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125.49863013698631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125.49863013698631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125.49863013698631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125.49863013698631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125.49863013698631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125.49863013698631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125.49863013698631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125.49863013698631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125.49863013698631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125.49863013698631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125.49863013698631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125.49863013698631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125.49863013698631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125.49863013698631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125.49863013698631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125.49863013698631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125.49863013698631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125.49863013698631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125.49863013698631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125.49863013698631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125.49863013698631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125.49863013698631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125.49863013698631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125.49863013698631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125.49863013698631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125.49863013698631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125.49863013698631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125.49863013698631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125.49863013698631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125.49863013698631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125.49863013698631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125.49863013698631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125.49863013698631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125.49863013698631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125.49863013698631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125.49863013698631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125.49863013698631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125.49863013698631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125.49863013698631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125.49863013698631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125.49863013698631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125.49863013698631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125.49863013698631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125.49863013698631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125.49863013698631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125.49863013698631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125.49863013698631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125.49863013698631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125.49863013698631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125.49863013698631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125.49863013698631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125.49863013698631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125.49863013698631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125.49863013698631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125.49863013698631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125.49863013698631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125.49863013698631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125.49863013698631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125.49863013698631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125.49863013698631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125.49863013698631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125.49863013698631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125.49863013698631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125.49863013698631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125.49863013698631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125.49863013698631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125.49863013698631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125.49863013698631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125.49863013698631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125.49863013698631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125.49863013698631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125.49863013698631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125.49863013698631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125.49863013698631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125.49863013698631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125.49863013698631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125.49863013698631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125.49863013698631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125.49863013698631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125.49863013698631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125.49863013698631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125.49863013698631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125.49863013698631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125.49863013698631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125.49863013698631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125.49863013698631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125.49863013698631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125.49863013698631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125.49863013698631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125.49863013698631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125.49863013698631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125.49863013698631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125.49863013698631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125.49863013698631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125.49863013698631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125.49863013698631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125.49863013698631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125.49863013698631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125.49863013698631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125.49863013698631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125.49863013698631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125.49863013698631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125.49863013698631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125.49863013698631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125.49863013698631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125.49863013698631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125.49863013698631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125.49863013698631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125.49863013698631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125.49863013698631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125.49863013698631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125.49863013698631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125.49863013698631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125.49863013698631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125.49863013698631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125.49863013698631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125.49863013698631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125.49863013698631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125.49863013698631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125.49863013698631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125.49863013698631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125.49863013698631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125.49863013698631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125.49863013698631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125.49863013698631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125.49863013698631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125.49863013698631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125.49863013698631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125.49863013698631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125.49863013698631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125.49863013698631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125.49863013698631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125.49863013698631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125.49863013698631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125.49863013698631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125.49863013698631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125.49863013698631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125.49863013698631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125.49863013698631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125.49863013698631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125.49863013698631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125.49863013698631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125.49863013698631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125.49863013698631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125.49863013698631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125.49863013698631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125.49863013698631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125.49863013698631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125.49863013698631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125.49863013698631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125.49863013698631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125.49863013698631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125.49863013698631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125.49863013698631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125.49863013698631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125.49863013698631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125.49863013698631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125.49863013698631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125.49863013698631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125.49863013698631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125.49863013698631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125.49863013698631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125.49863013698631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125.49863013698631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125.49863013698631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125.49863013698631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125.49863013698631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125.49863013698631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125.49863013698631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125.49863013698631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125.49863013698631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125.49863013698631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125.49863013698631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125.49863013698631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125.49863013698631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125.49863013698631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125.49863013698631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125.49863013698631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125.49863013698631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125.49863013698631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125.49863013698631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125.49863013698631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125.49863013698631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125.49863013698631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125.49863013698631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125.49863013698631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125.49863013698631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125.49863013698631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125.49863013698631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125.49863013698631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125.49863013698631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125.49863013698631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125.49863013698631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125.49863013698631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125.49863013698631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125.49863013698631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125.49863013698631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125.49863013698631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125.49863013698631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125.49863013698631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125.49863013698631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125.49863013698631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125.49863013698631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125.49863013698631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125.49863013698631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125.49863013698631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125.49863013698631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125.49863013698631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125.49863013698631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125.49863013698631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125.49863013698631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125.49863013698631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125.49863013698631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125.49863013698631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125.49863013698631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125.49863013698631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125.49863013698631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125.49863013698631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125.49863013698631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125.49863013698631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125.49863013698631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125.49863013698631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125.49863013698631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125.49863013698631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125.49863013698631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125.49863013698631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125.49863013698631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125.49863013698631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125.49863013698631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125.49863013698631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125.49863013698631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125.49863013698631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125.49863013698631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125.49863013698631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125.49863013698631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125.49863013698631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125.49863013698631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125.49863013698631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125.49863013698631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125.49863013698631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125.49863013698631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125.49863013698631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125.49863013698631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125.49863013698631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125.49863013698631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125.49863013698631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125.49863013698631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125.49863013698631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125.49863013698631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125.49863013698631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125.49863013698631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125.49863013698631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125.49863013698631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125.49863013698631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125.49863013698631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125.49863013698631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125.49863013698631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125.49863013698631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125.49863013698631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125.49863013698631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125.49863013698631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125.49863013698631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125.49863013698631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125.49863013698631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125.49863013698631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125.49863013698631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125.49863013698631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125.49863013698631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125.49863013698631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125.49863013698631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125.49863013698631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125.49863013698631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125.49863013698631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125.49863013698631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125.49863013698631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125.49863013698631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125.49863013698631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125.49863013698631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125.49863013698631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125.49863013698631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125.49863013698631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125.49863013698631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125.49863013698631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125.49863013698631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125.49863013698631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125.49863013698631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125.49863013698631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125.49863013698631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125.49863013698631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125.49863013698631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125.49863013698631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125.49863013698631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125.49863013698631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125.49863013698631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125.49863013698631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125.49863013698631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125.49863013698631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125.49863013698631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125.49863013698631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125.49863013698631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125.49863013698631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125.49863013698631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125.49863013698631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125.49863013698631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125.49863013698631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125.49863013698631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125.49863013698631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125.49863013698631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125.49863013698631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125.49863013698631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125.49863013698631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125.49863013698631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125.49863013698631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125.49863013698631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125.49863013698631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125.49863013698631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125.49863013698631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125.49863013698631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125.49863013698631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125.49863013698631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125.49863013698631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125.49863013698631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125.49863013698631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125.49863013698631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125.49863013698631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125.49863013698631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125.49863013698631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125.49863013698631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125.49863013698631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125.49863013698631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125.49863013698631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125.49863013698631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125.49863013698631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125.49863013698631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125.49863013698631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125.49863013698631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125.49863013698631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125.49863013698631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125.49863013698631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125.49863013698631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125.49863013698631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125.49863013698631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125.49863013698631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125.49863013698631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125.49863013698631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125.49863013698631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125.49863013698631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125.49863013698631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125.49863013698631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125.49863013698631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125.49863013698631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125.49863013698631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125.49863013698631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125.49863013698631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125.49863013698631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125.49863013698631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125.49863013698631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125.49863013698631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125.49863013698631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125.49863013698631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125.49863013698631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125.49863013698631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125.49863013698631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125.49863013698631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125.49863013698631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125.49863013698631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125.49863013698631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125.49863013698631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125.49863013698631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125.49863013698631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125.49863013698631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125.49863013698631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125.49863013698631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125.49863013698631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125.49863013698631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125.49863013698631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125.49863013698631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125.49863013698631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125.49863013698631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125.49863013698631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125.49863013698631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125.49863013698631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125.49863013698631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125.49863013698631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125.49863013698631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125.49863013698631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125.49863013698631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125.49863013698631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125.49863013698631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125.49863013698631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125.49863013698631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125.49863013698631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125.49863013698631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125.49863013698631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125.49863013698631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125.49863013698631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125.49863013698631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125.49863013698631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125.49863013698631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125.49863013698631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125.49863013698631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125.49863013698631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125.49863013698631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125.49863013698631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125.49863013698631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125.49863013698631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125.49863013698631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125.49863013698631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125.49863013698631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125.49863013698631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125.49863013698631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125.49863013698631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125.49863013698631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125.49863013698631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125.49863013698631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125.49863013698631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125.49863013698631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125.49863013698631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125.49863013698631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125.49863013698631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125.49863013698631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125.49863013698631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125.49863013698631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125.49863013698631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125.49863013698631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125.49863013698631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125.49863013698631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125.49863013698631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125.49863013698631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125.49863013698631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125.49863013698631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125.49863013698631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125.49863013698631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125.49863013698631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125.49863013698631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125.49863013698631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125.49863013698631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125.49863013698631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125.49863013698631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125.49863013698631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125.49863013698631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125.49863013698631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125.49863013698631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125.49863013698631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125.49863013698631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125.49863013698631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125.49863013698631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125.49863013698631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125.49863013698631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125.49863013698631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125.49863013698631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125.49863013698631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125.49863013698631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125.49863013698631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125.49863013698631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125.49863013698631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125.49863013698631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125.49863013698631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125.49863013698631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125.49863013698631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125.49863013698631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125.49863013698631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125.49863013698631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125.49863013698631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125.49863013698631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125.49863013698631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125.49863013698631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125.49863013698631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125.49863013698631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125.49863013698631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125.49863013698631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125.49863013698631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125.49863013698631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125.49863013698631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125.49863013698631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125.49863013698631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125.49863013698631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125.49863013698631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125.49863013698631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125.49863013698631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125.49863013698631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125.49863013698631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125.49863013698631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125.49863013698631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125.49863013698631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125.49863013698631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125.49863013698631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125.49863013698631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125.49863013698631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125.49863013698631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125.49863013698631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125.49863013698631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125.49863013698631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125.49863013698631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125.49863013698631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125.49863013698631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125.49863013698631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125.49863013698631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125.49863013698631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125.49863013698631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125.49863013698631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125.49863013698631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125.49863013698631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125.49863013698631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125.49863013698631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125.49863013698631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125.49863013698631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125.49863013698631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125.49863013698631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125.49863013698631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125.49863013698631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125.49863013698631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125.49863013698631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125.49863013698631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125.49863013698631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125.49863013698631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125.49863013698631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125.49863013698631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125.49863013698631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125.49863013698631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125.49863013698631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125.49863013698631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125.49863013698631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125.49863013698631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125.49863013698631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125.49863013698631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125.49863013698631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125.49863013698631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125.49863013698631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125.49863013698631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125.49863013698631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125.49863013698631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125.49863013698631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125.49863013698631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125.49863013698631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125.49863013698631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125.49863013698631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125.49863013698631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125.49863013698631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125.49863013698631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125.49863013698631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125.49863013698631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125.49863013698631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125.49863013698631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125.49863013698631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125.49863013698631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125.49863013698631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125.49863013698631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125.49863013698631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125.49863013698631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125.49863013698631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125.49863013698631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125.49863013698631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125.49863013698631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125.49863013698631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125.49863013698631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125.49863013698631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125.49863013698631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125.49863013698631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125.49863013698631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125.49863013698631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125.49863013698631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125.49863013698631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125.49863013698631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125.49863013698631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125.49863013698631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125.49863013698631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125.49863013698631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125.49863013698631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125.49863013698631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125.49863013698631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125.49863013698631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125.49863013698631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125.49863013698631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125.49863013698631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125.49863013698631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125.49863013698631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125.49863013698631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125.49863013698631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125.49863013698631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125.49863013698631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125.49863013698631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125.49863013698631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125.49863013698631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125.49863013698631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125.49863013698631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125.49863013698631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125.49863013698631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125.49863013698631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125.49863013698631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125.49863013698631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125.49863013698631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125.49863013698631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125.49863013698631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125.49863013698631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125.49863013698631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125.49863013698631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125.49863013698631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125.49863013698631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125.49863013698631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125.49863013698631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125.49863013698631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125.49863013698631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125.49863013698631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125.49863013698631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125.49863013698631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125.49863013698631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125.49863013698631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125.49863013698631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125.49863013698631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125.49863013698631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125.49863013698631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125.49863013698631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125.49863013698631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125.49863013698631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125.49863013698631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125.49863013698631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125.49863013698631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125.49863013698631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125.49863013698631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125.49863013698631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125.49863013698631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125.49863013698631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125.49863013698631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125.49863013698631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125.49863013698631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125.49863013698631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125.49863013698631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125.49863013698631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125.49863013698631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125.49863013698631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125.49863013698631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125.49863013698631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125.49863013698631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125.49863013698631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125.49863013698631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125.49863013698631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125.49863013698631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125.49863013698631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125.49863013698631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125.49863013698631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125.49863013698631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125.49863013698631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125.49863013698631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125.49863013698631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125.49863013698631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125.49863013698631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125.49863013698631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125.49863013698631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125.49863013698631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125.49863013698631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125.49863013698631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125.49863013698631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125.49863013698631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125.49863013698631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125.49863013698631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125.49863013698631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125.49863013698631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125.49863013698631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125.49863013698631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125.49863013698631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125.49863013698631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125.49863013698631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125.49863013698631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125.49863013698631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125.49863013698631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125.49863013698631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125.49863013698631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125.49863013698631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125.49863013698631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125.49863013698631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125.49863013698631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125.49863013698631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125.49863013698631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125.49863013698631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125.49863013698631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125.49863013698631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125.49863013698631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125.49863013698631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125.49863013698631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125.49863013698631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125.49863013698631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125.49863013698631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125.49863013698631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125.49863013698631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125.49863013698631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125.49863013698631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125.49863013698631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125.49863013698631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125.49863013698631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125.49863013698631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125.49863013698631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125.49863013698631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125.49863013698631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125.49863013698631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125.49863013698631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125.49863013698631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125.49863013698631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125.49863013698631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125.49863013698631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125.49863013698631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125.49863013698631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125.49863013698631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125.49863013698631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125.49863013698631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125.49863013698631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125.49863013698631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125.49863013698631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125.49863013698631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125.49863013698631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125.49863013698631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125.49863013698631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125.49863013698631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125.49863013698631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125.49863013698631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125.49863013698631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125.49863013698631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125.49863013698631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125.49863013698631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125.49863013698631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125.49863013698631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125.49863013698631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125.49863013698631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125.49863013698631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125.49863013698631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125.49863013698631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125.49863013698631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125.49863013698631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125.49863013698631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125.49863013698631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125.49863013698631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125.49863013698631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125.49863013698631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125.49863013698631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125.49863013698631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125.49863013698631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125.49863013698631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125.49863013698631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125.49863013698631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125.49863013698631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125.49863013698631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125.49863013698631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125.49863013698631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125.49863013698631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125.49863013698631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125.49863013698631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125.49863013698631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125.49863013698631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125.49863013698631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125.49863013698631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125.49863013698631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125.49863013698631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125.49863013698631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125.49863013698631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125.49863013698631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125.49863013698631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125.49863013698631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125.49863013698631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125.49863013698631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125.49863013698631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125.49863013698631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125.49863013698631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125.49863013698631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125.49863013698631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125.49863013698631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125.49863013698631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125.49863013698631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125.49863013698631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125.49863013698631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125.49863013698631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125.49863013698631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125.49863013698631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125.49863013698631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125.49863013698631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125.49863013698631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125.49863013698631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125.49863013698631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125.49863013698631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125.49863013698631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125.49863013698631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125.49863013698631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125.49863013698631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125.49863013698631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125.49863013698631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125.49863013698631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125.49863013698631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125.49863013698631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125.49863013698631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125.49863013698631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125.49863013698631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125.49863013698631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125.49863013698631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125.49863013698631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125.49863013698631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125.49863013698631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125.49863013698631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125.49863013698631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125.49863013698631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125.49863013698631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125.49863013698631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125.49863013698631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125.49863013698631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125.49863013698631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125.49863013698631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125.49863013698631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125.49863013698631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125.49863013698631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125.49863013698631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125.49863013698631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125.49863013698631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125.49863013698631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125.49863013698631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125.49863013698631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125.49863013698631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125.49863013698631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125.49863013698631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125.49863013698631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125.49863013698631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125.49863013698631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125.49863013698631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125.49863013698631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125.49863013698631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125.49863013698631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125.49863013698631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125.49863013698631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125.49863013698631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125.49863013698631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125.49863013698631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125.49863013698631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125.49863013698631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125.49863013698631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125.49863013698631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125.49863013698631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125.49863013698631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125.49863013698631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125.49863013698631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125.49863013698631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125.49863013698631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125.49863013698631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125.49863013698631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125.49863013698631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125.49863013698631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125.49863013698631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125.49863013698631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125.49863013698631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125.49863013698631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125.49863013698631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125.49863013698631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125.49863013698631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125.49863013698631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125.49863013698631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125.49863013698631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125.49863013698631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125.49863013698631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125.49863013698631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125.49863013698631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125.49863013698631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125.49863013698631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125.49863013698631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125.49863013698631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125.49863013698631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125.49863013698631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125.49863013698631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125.49863013698631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125.49863013698631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125.49863013698631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125.49863013698631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125.49863013698631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125.49863013698631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125.49863013698631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125.49863013698631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125.49863013698631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125.49863013698631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125.49863013698631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125.49863013698631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125.49863013698631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125.49863013698631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125.49863013698631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125.49863013698631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125.49863013698631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125.49863013698631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125.49863013698631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125.49863013698631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125.49863013698631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125.49863013698631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125.49863013698631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125.49863013698631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125.49863013698631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125.49863013698631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125.49863013698631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125.49863013698631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125.49863013698631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125.49863013698631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125.49863013698631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125.49863013698631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125.49863013698631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125.49863013698631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125.49863013698631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125.49863013698631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125.49863013698631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125.49863013698631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125.49863013698631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125.49863013698631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125.49863013698631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125.49863013698631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125.49863013698631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125.49863013698631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125.49863013698631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125.49863013698631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125.49863013698631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125.49863013698631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125.49863013698631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125.49863013698631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125.49863013698631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125.49863013698631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125.49863013698631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125.49863013698631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125.49863013698631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125.49863013698631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125.49863013698631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125.49863013698631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125.49863013698631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125.49863013698631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125.49863013698631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125.49863013698631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125.49863013698631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125.49863013698631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125.49863013698631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125.49863013698631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125.49863013698631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125.49863013698631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125.49863013698631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125.49863013698631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125.49863013698631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125.49863013698631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125.49863013698631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125.49863013698631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125.49863013698631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125.49863013698631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125.49863013698631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125.49863013698631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125.49863013698631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125.49863013698631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125.49863013698631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125.49863013698631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125.49863013698631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125.49863013698631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125.49863013698631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125.49863013698631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125.49863013698631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125.49863013698631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125.49863013698631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125.49863013698631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125.49863013698631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125.49863013698631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125.49863013698631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125.49863013698631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125.49863013698631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125.49863013698631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125.49863013698631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125.49863013698631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125.49863013698631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125.49863013698631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125.49863013698631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125.49863013698631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125.49863013698631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125.49863013698631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125.49863013698631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125.49863013698631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125.49863013698631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125.49863013698631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125.49863013698631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125.49863013698631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125.49863013698631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125.49863013698631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125.49863013698631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125.49863013698631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125.49863013698631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125.49863013698631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125.49863013698631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125.49863013698631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125.49863013698631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125.49863013698631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125.49863013698631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125.49863013698631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125.49863013698631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125.49863013698631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125.49863013698631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125.49863013698631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125.49863013698631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125.49863013698631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125.49863013698631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125.49863013698631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125.49863013698631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125.49863013698631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125.49863013698631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125.49863013698631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125.49863013698631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125.49863013698631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125.49863013698631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125.49863013698631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125.49863013698631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125.49863013698631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125.49863013698631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125.49863013698631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125.49863013698631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125.49863013698631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125.49863013698631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125.49863013698631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125.49863013698631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125.49863013698631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125.49863013698631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125.49863013698631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125.49863013698631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125.49863013698631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125.49863013698631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125.49863013698631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125.49863013698631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125.49863013698631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125.49863013698631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125.49863013698631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125.49863013698631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125.49863013698631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125.49863013698631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125.49863013698631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125.49863013698631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125.49863013698631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125.49863013698631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125.49863013698631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125.49863013698631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125.49863013698631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125.49863013698631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125.49863013698631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125.49863013698631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125.49863013698631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125.49863013698631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125.49863013698631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125.49863013698631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125.49863013698631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125.49863013698631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125.49863013698631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125.49863013698631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125.49863013698631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125.49863013698631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125.49863013698631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125.49863013698631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125.49863013698631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125.49863013698631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125.49863013698631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125.49863013698631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125.49863013698631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125.49863013698631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125.49863013698631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125.49863013698631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125.49863013698631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125.49863013698631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125.49863013698631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125.49863013698631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125.49863013698631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125.49863013698631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125.49863013698631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125.49863013698631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125.49863013698631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125.49863013698631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125.49863013698631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125.49863013698631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125.49863013698631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125.49863013698631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125.49863013698631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125.49863013698631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125.49863013698631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125.49863013698631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125.49863013698631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125.49863013698631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125.49863013698631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125.49863013698631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125.49863013698631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125.49863013698631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125.49863013698631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125.49863013698631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125.49863013698631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125.49863013698631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125.49863013698631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125.49863013698631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125.49863013698631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125.49863013698631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125.49863013698631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125.49863013698631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125.49863013698631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125.49863013698631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125.49863013698631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125.49863013698631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125.49863013698631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125.49863013698631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125.49863013698631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125.49863013698631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125.49863013698631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125.49863013698631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125.49863013698631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125.49863013698631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125.49863013698631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125.49863013698631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125.49863013698631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125.49863013698631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125.49863013698631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125.49863013698631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125.49863013698631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125.49863013698631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125.49863013698631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125.49863013698631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125.49863013698631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125.49863013698631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125.49863013698631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125.49863013698631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125.49863013698631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125.49863013698631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125.49863013698631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125.49863013698631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125.49863013698631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125.49863013698631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125.49863013698631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125.49863013698631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125.49863013698631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125.49863013698631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125.49863013698631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125.49863013698631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125.49863013698631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125.49863013698631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125.49863013698631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125.49863013698631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125.49863013698631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125.49863013698631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125.49863013698631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125.49863013698631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125.49863013698631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125.49863013698631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125.49863013698631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125.49863013698631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125.49863013698631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125.49863013698631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125.49863013698631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125.49863013698631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125.49863013698631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125.49863013698631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125.49863013698631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125.49863013698631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125.49863013698631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125.49863013698631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125.49863013698631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125.49863013698631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125.49863013698631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125.49863013698631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125.49863013698631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125.49863013698631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125.49863013698631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125.49863013698631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125.49863013698631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125.49863013698631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125.49863013698631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125.49863013698631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125.49863013698631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125.49863013698631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125.49863013698631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125.49863013698631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125.49863013698631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125.49863013698631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125.49863013698631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125.49863013698631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125.49863013698631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125.49863013698631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125.49863013698631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125.49863013698631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125.49863013698631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125.49863013698631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125.49863013698631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125.49863013698631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125.49863013698631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125.49863013698631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125.49863013698631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125.49863013698631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125.49863013698631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125.49863013698631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125.49863013698631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125.49863013698631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125.49863013698631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125.49863013698631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125.49863013698631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125.49863013698631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125.49863013698631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125.49863013698631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125.49863013698631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125.49863013698631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125.49863013698631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125.49863013698631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125.49863013698631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125.49863013698631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125.49863013698631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125.49863013698631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125.49863013698631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125.49863013698631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125.49863013698631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125.49863013698631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125.49863013698631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125.49863013698631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125.49863013698631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125.49863013698631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125.49863013698631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125.49863013698631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125.49863013698631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125.49863013698631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125.49863013698631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125.49863013698631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125.49863013698631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125.49863013698631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125.49863013698631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125.49863013698631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125.49863013698631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125.49863013698631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125.49863013698631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125.49863013698631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125.49863013698631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125.49863013698631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125.49863013698631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125.49863013698631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125.49863013698631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125.49863013698631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125.49863013698631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125.49863013698631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125.49863013698631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125.49863013698631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125.49863013698631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125.49863013698631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125.49863013698631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125.49863013698631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125.49863013698631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125.49863013698631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125.49863013698631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125.49863013698631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125.49863013698631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125.49863013698631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125.49863013698631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125.49863013698631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125.49863013698631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125.49863013698631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125.49863013698631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125.49863013698631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125.49863013698631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125.49863013698631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125.49863013698631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125.49863013698631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125.49863013698631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125.49863013698631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125.49863013698631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125.49863013698631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125.49863013698631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125.49863013698631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125.49863013698631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125.49863013698631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125.49863013698631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125.49863013698631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125.49863013698631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125.49863013698631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125.49863013698631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125.49863013698631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125.49863013698631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125.49863013698631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125.49863013698631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125.49863013698631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125.49863013698631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125.49863013698631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125.49863013698631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125.49863013698631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125.49863013698631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125.49863013698631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125.49863013698631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125.49863013698631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125.49863013698631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125.49863013698631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125.49863013698631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125.49863013698631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125.49863013698631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125.49863013698631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125.49863013698631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125.49863013698631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125.49863013698631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125.49863013698631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125.49863013698631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125.49863013698631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125.49863013698631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125.49863013698631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125.49863013698631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125.49863013698631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125.49863013698631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125.49863013698631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125.49863013698631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125.49863013698631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125.49863013698631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125.49863013698631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125.49863013698631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125.49863013698631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125.49863013698631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125.49863013698631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125.49863013698631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125.49863013698631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125.49863013698631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125.49863013698631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125.49863013698631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125.49863013698631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125.49863013698631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125.49863013698631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125.49863013698631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125.49863013698631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125.49863013698631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125.49863013698631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125.49863013698631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125.49863013698631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125.49863013698631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125.49863013698631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125.49863013698631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125.49863013698631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125.49863013698631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125.49863013698631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125.49863013698631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125.49863013698631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125.49863013698631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125.49863013698631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125.49863013698631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125.49863013698631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125.49863013698631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125.49863013698631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125.49863013698631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125.49863013698631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125.49863013698631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125.49863013698631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125.49863013698631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125.49863013698631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125.49863013698631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125.49863013698631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125.49863013698631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125.49863013698631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125.49863013698631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125.49863013698631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125.49863013698631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125.49863013698631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125.49863013698631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125.49863013698631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125.49863013698631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125.49863013698631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125.49863013698631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125.49863013698631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125.49863013698631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125.49863013698631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125.49863013698631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125.49863013698631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125.49863013698631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125.49863013698631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125.49863013698631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125.49863013698631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125.49863013698631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125.49863013698631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125.49863013698631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125.49863013698631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125.49863013698631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125.49863013698631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125.49863013698631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125.49863013698631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125.49863013698631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125.49863013698631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125.49863013698631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125.49863013698631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125.49863013698631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125.49863013698631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125.49863013698631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125.49863013698631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125.49863013698631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125.49863013698631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125.49863013698631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125.49863013698631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125.49863013698631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125.49863013698631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125.49863013698631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125.49863013698631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125.49863013698631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125.49863013698631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125.49863013698631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125.49863013698631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125.49863013698631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125.49863013698631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125.49863013698631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125.49863013698631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125.49863013698631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125.49863013698631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125.49863013698631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125.49863013698631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125.49863013698631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125.49863013698631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125.49863013698631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125.49863013698631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125.49863013698631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125.49863013698631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125.49863013698631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125.49863013698631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125.49863013698631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125.49863013698631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125.49863013698631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125.49863013698631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125.49863013698631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125.49863013698631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125.49863013698631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125.49863013698631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125.49863013698631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125.49863013698631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125.49863013698631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125.49863013698631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125.49863013698631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125.49863013698631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125.49863013698631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125.49863013698631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125.49863013698631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125.49863013698631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125.49863013698631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125.49863013698631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125.49863013698631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125.49863013698631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125.49863013698631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125.49863013698631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125.49863013698631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125.49863013698631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125.49863013698631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125.49863013698631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125.49863013698631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125.49863013698631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125.49863013698631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125.49863013698631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125.49863013698631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125.49863013698631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125.49863013698631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125.49863013698631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125.49863013698631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125.49863013698631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125.49863013698631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125.49863013698631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125.49863013698631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125.49863013698631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125.49863013698631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125.49863013698631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125.49863013698631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125.49863013698631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125.49863013698631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125.49863013698631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125.49863013698631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125.49863013698631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125.49863013698631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125.49863013698631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125.49863013698631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125.49863013698631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125.49863013698631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125.49863013698631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125.49863013698631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125.49863013698631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125.49863013698631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125.49863013698631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125.49863013698631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125.49863013698631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125.49863013698631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125.49863013698631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125.49863013698631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125.49863013698631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125.49863013698631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125.49863013698631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125.49863013698631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125.49863013698631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125.49863013698631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125.49863013698631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125.49863013698631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125.49863013698631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125.49863013698631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125.49863013698631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125.49863013698631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125.49863013698631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125.49863013698631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125.49863013698631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125.49863013698631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125.49863013698631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125.49863013698631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125.49863013698631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125.49863013698631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125.49863013698631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125.49863013698631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125.49863013698631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125.49863013698631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125.49863013698631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125.49863013698631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125.49863013698631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125.49863013698631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125.49863013698631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125.49863013698631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125.49863013698631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125.49863013698631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125.49863013698631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125.49863013698631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125.49863013698631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125.49863013698631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125.49863013698631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125.49863013698631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125.49863013698631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125.49863013698631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125.49863013698631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125.49863013698631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125.49863013698631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125.49863013698631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125.49863013698631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125.49863013698631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125.49863013698631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125.49863013698631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125.49863013698631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125.49863013698631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125.49863013698631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125.49863013698631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125.49863013698631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125.49863013698631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125.49863013698631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125.49863013698631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125.49863013698631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125.49863013698631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125.49863013698631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125.49863013698631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125.49863013698631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125.49863013698631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125.49863013698631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125.49863013698631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125.49863013698631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125.49863013698631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125.49863013698631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125.49863013698631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125.49863013698631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125.49863013698631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125.49863013698631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125.49863013698631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125.49863013698631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125.49863013698631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125.49863013698631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125.49863013698631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125.49863013698631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125.49863013698631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125.49863013698631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125.49863013698631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125.49863013698631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125.49863013698631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125.49863013698631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125.49863013698631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125.49863013698631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125.49863013698631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125.49863013698631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125.49863013698631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125.49863013698631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125.49863013698631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125.49863013698631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125.49863013698631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125.49863013698631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125.49863013698631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125.49863013698631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125.49863013698631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125.49863013698631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125.49863013698631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125.49863013698631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125.49863013698631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125.49863013698631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125.49863013698631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125.49863013698631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125.49863013698631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125.49863013698631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125.49863013698631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125.49863013698631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125.49863013698631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125.49863013698631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125.49863013698631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125.49863013698631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125.49863013698631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125.49863013698631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125.49863013698631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125.49863013698631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125.49863013698631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125.49863013698631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125.49863013698631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125.49863013698631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125.49863013698631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125.49863013698631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125.49863013698631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125.49863013698631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125.49863013698631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125.49863013698631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125.49863013698631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125.49863013698631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125.49863013698631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125.49863013698631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125.49863013698631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125.49863013698631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125.49863013698631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125.49863013698631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125.49863013698631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125.49863013698631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125.49863013698631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125.49863013698631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125.49863013698631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125.49863013698631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125.49863013698631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125.49863013698631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125.49863013698631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125.49863013698631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125.49863013698631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125.49863013698631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125.49863013698631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125.49863013698631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125.49863013698631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125.49863013698631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125.49863013698631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125.49863013698631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125.49863013698631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125.49863013698631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125.49863013698631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125.49863013698631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125.49863013698631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125.49863013698631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125.49863013698631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125.49863013698631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125.49863013698631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125.49863013698631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125.49863013698631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125.49863013698631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125.49863013698631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125.49863013698631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125.49863013698631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125.49863013698631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125.49863013698631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125.49863013698631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125.49863013698631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125.49863013698631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125.49863013698631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125.49863013698631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125.49863013698631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125.49863013698631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125.49863013698631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125.49863013698631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125.49863013698631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125.49863013698631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125.49863013698631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125.49863013698631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125.49863013698631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125.49863013698631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125.49863013698631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125.49863013698631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125.49863013698631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125.49863013698631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125.49863013698631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125.49863013698631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125.49863013698631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125.49863013698631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125.49863013698631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125.49863013698631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125.49863013698631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125.49863013698631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125.49863013698631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125.49863013698631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125.49863013698631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125.49863013698631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125.49863013698631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125.49863013698631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125.49863013698631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125.49863013698631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125.49863013698631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125.49863013698631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125.49863013698631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125.49863013698631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125.49863013698631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125.49863013698631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125.49863013698631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125.49863013698631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125.49863013698631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125.49863013698631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125.49863013698631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125.49863013698631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125.49863013698631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125.49863013698631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125.49863013698631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125.49863013698631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125.49863013698631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125.49863013698631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125.49863013698631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125.49863013698631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125.49863013698631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125.49863013698631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125.49863013698631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125.49863013698631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125.49863013698631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125.49863013698631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125.49863013698631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125.49863013698631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125.49863013698631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125.49863013698631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125.49863013698631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125.49863013698631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125.49863013698631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125.49863013698631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125.49863013698631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125.49863013698631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125.49863013698631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125.49863013698631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125.49863013698631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125.49863013698631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125.49863013698631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125.49863013698631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125.49863013698631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125.49863013698631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125.49863013698631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125.49863013698631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125.49863013698631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125.49863013698631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125.49863013698631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125.49863013698631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125.49863013698631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125.49863013698631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125.49863013698631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125.49863013698631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125.49863013698631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125.49863013698631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125.49863013698631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125.49863013698631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125.49863013698631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125.49863013698631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125.49863013698631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125.49863013698631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125.49863013698631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125.49863013698631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125.49863013698631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125.49863013698631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125.49863013698631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125.49863013698631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125.49863013698631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125.49863013698631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125.49863013698631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125.49863013698631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125.49863013698631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125.49863013698631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125.49863013698631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125.49863013698631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125.49863013698631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125.49863013698631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125.49863013698631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125.49863013698631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125.49863013698631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125.49863013698631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125.49863013698631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125.49863013698631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125.49863013698631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125.49863013698631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125.49863013698631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125.49863013698631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125.49863013698631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125.49863013698631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125.49863013698631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125.49863013698631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125.49863013698631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125.49863013698631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125.49863013698631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125.49863013698631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125.49863013698631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125.49863013698631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125.49863013698631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125.49863013698631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125.49863013698631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125.49863013698631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125.49863013698631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125.49863013698631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125.49863013698631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125.49863013698631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125.49863013698631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125.49863013698631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125.49863013698631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125.49863013698631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125.49863013698631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125.49863013698631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125.49863013698631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125.49863013698631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125.49863013698631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125.49863013698631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125.49863013698631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125.49863013698631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125.49863013698631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125.49863013698631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125.49863013698631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125.49863013698631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125.49863013698631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125.49863013698631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125.49863013698631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125.49863013698631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125.49863013698631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125.49863013698631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125.49863013698631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125.49863013698631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125.49863013698631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125.49863013698631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125.49863013698631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125.49863013698631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125.49863013698631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125.49863013698631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125.49863013698631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125.49863013698631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125.49863013698631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125.49863013698631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125.49863013698631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125.49863013698631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125.49863013698631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125.49863013698631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125.49863013698631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125.49863013698631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125.49863013698631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125.49863013698631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125.49863013698631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125.49863013698631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125.49863013698631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125.49863013698631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125.49863013698631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125.49863013698631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125.49863013698631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125.49863013698631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125.49863013698631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125.49863013698631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125.49863013698631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125.49863013698631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125.49863013698631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125.49863013698631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125.49863013698631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125.49863013698631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125.49863013698631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125.49863013698631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125.49863013698631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125.49863013698631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125.49863013698631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125.49863013698631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125.49863013698631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125.49863013698631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125.49863013698631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125.49863013698631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125.49863013698631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125.49863013698631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125.49863013698631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125.49863013698631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125.49863013698631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125.49863013698631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125.49863013698631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125.49863013698631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125.49863013698631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125.49863013698631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125.49863013698631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125.49863013698631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125.49863013698631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125.49863013698631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125.49863013698631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125.49863013698631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125.49863013698631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125.49863013698631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125.49863013698631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125.49863013698631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125.49863013698631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125.49863013698631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125.49863013698631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125.49863013698631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125.49863013698631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125.49863013698631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125.49863013698631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125.49863013698631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125.49863013698631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125.49863013698631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125.49863013698631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125.49863013698631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125.49863013698631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125.49863013698631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125.49863013698631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125.49863013698631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125.49863013698631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125.49863013698631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125.49863013698631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125.49863013698631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125.49863013698631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125.49863013698631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125.49863013698631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125.49863013698631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125.49863013698631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125.49863013698631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125.49863013698631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125.49863013698631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125.49863013698631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125.49863013698631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125.49863013698631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125.49863013698631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125.49863013698631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125.49863013698631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125.49863013698631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125.49863013698631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125.49863013698631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125.49863013698631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125.49863013698631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125.49863013698631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125.49863013698631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125.49863013698631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125.49863013698631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125.49863013698631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125.49863013698631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125.49863013698631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125.49863013698631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125.49863013698631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125.49863013698631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125.49863013698631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125.49863013698631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125.49863013698631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125.49863013698631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125.49863013698631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125.49863013698631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125.49863013698631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125.49863013698631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125.49863013698631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125.49863013698631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125.49863013698631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125.49863013698631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125.49863013698631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125.49863013698631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125.49863013698631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125.49863013698631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125.49863013698631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125.49863013698631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125.49863013698631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125.49863013698631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125.49863013698631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125.49863013698631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125.49863013698631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125.49863013698631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125.49863013698631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125.49863013698631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125.49863013698631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125.49863013698631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125.49863013698631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125.49863013698631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125.49863013698631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125.49863013698631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125.49863013698631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125.49863013698631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125.49863013698631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125.49863013698631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125.49863013698631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125.49863013698631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125.49863013698631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125.49863013698631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125.49863013698631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125.49863013698631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125.49863013698631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125.49863013698631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125.49863013698631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125.49863013698631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125.49863013698631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125.49863013698631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125.49863013698631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125.49863013698631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125.49863013698631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125.49863013698631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125.49863013698631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125.49863013698631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125.49863013698631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125.49863013698631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125.49863013698631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125.49863013698631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125.49863013698631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125.49863013698631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125.49863013698631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125.49863013698631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125.49863013698631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125.49863013698631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125.49863013698631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125.49863013698631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125.49863013698631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125.49863013698631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125.49863013698631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125.49863013698631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125.49863013698631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125.49863013698631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125.49863013698631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125.49863013698631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125.49863013698631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125.49863013698631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125.49863013698631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125.49863013698631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125.49863013698631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125.49863013698631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125.49863013698631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125.49863013698631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125.49863013698631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125.49863013698631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125.49863013698631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125.49863013698631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125.49863013698631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125.49863013698631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125.49863013698631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125.49863013698631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125.49863013698631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125.49863013698631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125.49863013698631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125.49863013698631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125.49863013698631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125.49863013698631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125.49863013698631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125.49863013698631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125.49863013698631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125.49863013698631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125.49863013698631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125.49863013698631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125.49863013698631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125.49863013698631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125.49863013698631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125.49863013698631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125.49863013698631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125.49863013698631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125.49863013698631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125.49863013698631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125.49863013698631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125.49863013698631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125.49863013698631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125.49863013698631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125.49863013698631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125.49863013698631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125.49863013698631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125.49863013698631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125.49863013698631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125.49863013698631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125.49863013698631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125.49863013698631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125.49863013698631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125.49863013698631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125.49863013698631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125.49863013698631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125.49863013698631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125.49863013698631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125.49863013698631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125.49863013698631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125.49863013698631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125.49863013698631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125.49863013698631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125.49863013698631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125.49863013698631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125.49863013698631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125.49863013698631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125.49863013698631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125.49863013698631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125.49863013698631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125.49863013698631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125.49863013698631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125.49863013698631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125.49863013698631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125.49863013698631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125.49863013698631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125.49863013698631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125.49863013698631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125.49863013698631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125.49863013698631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125.49863013698631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125.49863013698631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125.49863013698631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125.49863013698631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125.49863013698631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125.49863013698631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125.49863013698631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125.49863013698631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125.49863013698631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125.49863013698631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125.49863013698631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125.49863013698631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125.49863013698631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125.49863013698631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125.49863013698631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125.49863013698631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125.49863013698631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125.49863013698631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125.49863013698631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125.49863013698631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125.49863013698631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125.49863013698631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125.49863013698631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125.49863013698631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125.49863013698631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125.49863013698631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125.49863013698631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125.49863013698631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125.49863013698631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125.49863013698631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125.49863013698631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125.49863013698631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125.49863013698631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125.49863013698631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125.49863013698631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125.49863013698631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125.49863013698631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125.49863013698631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125.49863013698631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125.49863013698631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125.49863013698631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125.49863013698631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125.49863013698631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125.49863013698631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125.49863013698631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125.49863013698631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125.49863013698631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125.49863013698631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125.49863013698631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125.49863013698631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125.49863013698631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125.49863013698631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125.49863013698631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125.49863013698631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125.49863013698631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125.49863013698631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125.49863013698631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125.49863013698631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125.49863013698631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125.49863013698631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125.49863013698631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125.49863013698631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125.49863013698631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125.49863013698631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125.49863013698631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125.49863013698631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125.49863013698631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125.49863013698631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125.49863013698631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125.49863013698631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125.49863013698631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125.49863013698631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125.49863013698631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125.49863013698631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125.49863013698631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125.49863013698631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125.49863013698631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125.49863013698631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125.49863013698631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125.49863013698631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125.49863013698631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125.49863013698631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125.49863013698631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125.49863013698631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125.49863013698631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125.49863013698631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125.49863013698631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125.49863013698631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125.49863013698631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125.49863013698631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125.49863013698631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125.49863013698631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125.49863013698631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125.49863013698631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125.49863013698631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125.49863013698631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125.49863013698631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125.49863013698631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125.49863013698631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125.49863013698631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125.49863013698631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125.49863013698631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125.49863013698631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125.49863013698631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125.49863013698631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125.49863013698631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125.49863013698631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125.49863013698631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125.49863013698631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125.49863013698631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125.49863013698631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125.49863013698631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125.49863013698631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125.49863013698631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125.49863013698631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125.49863013698631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125.49863013698631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125.49863013698631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125.49863013698631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125.49863013698631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125.49863013698631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125.49863013698631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125.49863013698631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125.49863013698631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125.49863013698631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125.49863013698631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125.49863013698631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125.49863013698631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125.49863013698631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125.49863013698631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125.49863013698631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125.49863013698631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125.49863013698631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125.49863013698631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125.49863013698631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125.49863013698631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125.49863013698631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125.49863013698631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125.49863013698631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125.49863013698631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125.49863013698631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125.49863013698631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125.49863013698631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125.49863013698631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125.49863013698631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125.49863013698631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125.49863013698631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125.49863013698631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125.49863013698631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125.49863013698631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125.49863013698631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125.49863013698631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125.49863013698631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125.49863013698631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125.49863013698631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125.49863013698631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125.49863013698631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125.49863013698631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125.49863013698631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125.49863013698631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125.49863013698631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125.49863013698631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125.49863013698631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125.49863013698631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125.49863013698631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125.49863013698631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125.49863013698631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125.49863013698631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125.49863013698631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125.49863013698631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125.49863013698631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125.49863013698631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125.49863013698631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125.49863013698631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125.49863013698631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125.49863013698631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125.49863013698631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125.49863013698631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125.49863013698631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125.49863013698631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125.49863013698631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125.49863013698631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125.49863013698631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125.49863013698631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125.49863013698631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125.49863013698631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125.49863013698631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125.49863013698631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125.49863013698631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125.49863013698631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125.49863013698631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125.49863013698631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125.49863013698631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125.49863013698631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125.49863013698631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125.49863013698631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125.49863013698631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125.49863013698631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125.49863013698631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125.49863013698631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125.49863013698631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125.49863013698631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125.49863013698631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125.49863013698631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125.49863013698631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125.49863013698631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125.49863013698631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125.49863013698631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125.49863013698631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125.49863013698631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125.49863013698631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125.49863013698631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125.49863013698631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125.49863013698631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125.49863013698631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125.49863013698631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125.49863013698631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125.49863013698631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125.49863013698631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125.49863013698631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125.49863013698631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125.49863013698631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125.49863013698631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125.49863013698631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125.49863013698631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125.49863013698631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125.49863013698631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125.49863013698631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125.49863013698631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125.49863013698631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125.49863013698631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125.49863013698631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125.49863013698631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125.49863013698631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125.49863013698631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125.49863013698631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125.49863013698631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125.49863013698631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125.49863013698631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125.49863013698631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125.49863013698631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125.49863013698631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125.49863013698631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125.49863013698631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125.49863013698631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125.49863013698631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125.49863013698631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125.49863013698631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125.49863013698631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125.49863013698631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125.49863013698631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125.49863013698631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125.49863013698631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125.49863013698631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125.49863013698631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125.49863013698631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125.49863013698631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125.49863013698631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125.49863013698631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125.49863013698631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125.49863013698631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125.49863013698631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125.49863013698631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125.49863013698631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125.49863013698631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125.49863013698631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125.49863013698631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125.49863013698631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125.49863013698631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125.49863013698631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125.49863013698631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125.49863013698631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125.49863013698631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125.49863013698631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125.49863013698631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125.49863013698631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125.49863013698631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125.49863013698631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125.49863013698631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125.49863013698631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125.49863013698631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125.49863013698631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125.49863013698631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125.49863013698631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125.49863013698631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125.49863013698631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125.49863013698631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125.49863013698631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125.49863013698631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125.49863013698631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125.49863013698631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125.49863013698631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125.49863013698631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125.49863013698631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125.49863013698631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125.49863013698631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125.49863013698631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125.49863013698631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125.49863013698631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125.49863013698631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125.49863013698631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125.49863013698631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125.49863013698631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125.49863013698631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125.49863013698631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125.49863013698631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125.49863013698631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125.49863013698631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125.49863013698631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125.49863013698631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125.49863013698631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125.49863013698631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125.49863013698631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125.49863013698631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125.49863013698631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125.49863013698631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125.49863013698631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125.49863013698631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125.49863013698631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125.49863013698631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125.49863013698631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125.49863013698631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125.49863013698631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125.49863013698631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125.49863013698631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125.49863013698631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125.49863013698631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125.49863013698631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125.49863013698631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125.49863013698631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125.49863013698631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125.49863013698631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125.49863013698631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125.49863013698631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125.49863013698631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125.49863013698631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125.49863013698631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125.49863013698631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125.49863013698631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125.49863013698631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125.49863013698631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125.49863013698631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125.49863013698631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125.49863013698631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125.49863013698631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125.49863013698631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125.49863013698631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125.49863013698631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125.49863013698631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125.49863013698631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125.49863013698631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125.49863013698631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125.49863013698631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125.49863013698631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125.49863013698631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125.49863013698631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125.49863013698631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125.49863013698631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125.49863013698631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125.49863013698631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125.49863013698631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125.49863013698631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125.49863013698631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125.49863013698631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125.49863013698631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125.49863013698631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125.49863013698631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125.49863013698631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125.49863013698631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125.49863013698631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125.49863013698631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125.49863013698631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125.49863013698631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125.49863013698631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125.49863013698631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125.49863013698631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125.49863013698631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125.49863013698631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125.49863013698631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125.49863013698631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125.49863013698631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125.49863013698631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125.49863013698631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125.49863013698631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125.49863013698631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125.49863013698631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125.49863013698631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125.49863013698631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125.49863013698631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125.49863013698631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125.49863013698631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125.49863013698631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125.49863013698631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125.49863013698631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125.49863013698631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125.49863013698631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125.49863013698631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125.49863013698631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125.49863013698631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125.49863013698631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125.49863013698631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125.49863013698631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125.49863013698631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125.49863013698631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125.49863013698631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125.49863013698631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125.49863013698631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125.49863013698631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125.49863013698631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125.49863013698631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125.49863013698631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125.49863013698631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125.49863013698631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125.49863013698631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125.49863013698631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125.49863013698631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125.49863013698631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125.49863013698631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125.49863013698631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125.49863013698631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125.49863013698631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125.49863013698631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125.49863013698631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125.49863013698631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125.49863013698631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125.49863013698631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125.49863013698631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125.49863013698631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125.49863013698631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125.49863013698631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125.49863013698631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125.49863013698631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125.49863013698631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125.49863013698631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125.49863013698631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125.49863013698631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125.49863013698631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125.49863013698631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125.49863013698631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125.49863013698631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125.49863013698631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125.49863013698631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125.49863013698631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125.49863013698631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125.49863013698631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125.49863013698631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125.49863013698631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125.49863013698631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125.49863013698631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125.49863013698631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125.49863013698631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125.49863013698631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125.49863013698631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125.49863013698631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125.49863013698631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125.49863013698631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125.49863013698631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125.49863013698631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125.49863013698631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125.49863013698631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125.49863013698631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125.49863013698631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125.49863013698631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125.49863013698631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125.49863013698631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125.49863013698631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125.49863013698631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125.49863013698631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125.49863013698631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125.49863013698631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125.49863013698631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125.49863013698631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125.49863013698631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125.49863013698631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125.49863013698631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125.49863013698631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125.49863013698631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125.49863013698631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125.49863013698631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125.49863013698631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125.49863013698631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125.49863013698631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125.49863013698631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125.49863013698631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125.49863013698631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125.49863013698631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125.49863013698631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125.49863013698631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125.49863013698631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125.49863013698631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125.49863013698631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125.49863013698631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125.49863013698631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125.49863013698631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125.49863013698631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125.49863013698631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125.49863013698631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125.49863013698631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125.49863013698631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125.49863013698631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125.49863013698631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125.49863013698631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125.49863013698631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125.49863013698631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125.49863013698631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125.49863013698631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125.49863013698631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125.49863013698631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125.49863013698631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125.49863013698631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125.49863013698631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125.49863013698631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125.49863013698631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125.49863013698631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125.49863013698631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125.49863013698631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125.49863013698631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125.49863013698631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125.49863013698631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125.49863013698631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125.49863013698631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125.49863013698631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125.49863013698631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125.49863013698631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125.49863013698631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125.49863013698631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125.49863013698631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125.49863013698631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125.49863013698631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125.49863013698631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125.49863013698631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125.49863013698631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125.49863013698631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125.49863013698631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125.49863013698631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125.49863013698631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125.49863013698631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125.49863013698631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125.49863013698631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125.49863013698631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125.49863013698631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125.49863013698631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125.49863013698631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125.49863013698631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125.49863013698631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125.49863013698631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125.49863013698631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125.49863013698631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125.49863013698631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125.49863013698631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125.49863013698631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125.49863013698631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125.49863013698631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125.49863013698631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125.49863013698631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125.49863013698631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125.49863013698631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125.49863013698631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125.49863013698631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125.49863013698631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125.49863013698631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125.49863013698631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125.49863013698631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125.49863013698631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125.49863013698631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125.49863013698631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125.49863013698631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125.49863013698631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125.49863013698631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125.49863013698631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125.49863013698631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125.49863013698631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125.49863013698631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125.49863013698631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125.49863013698631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125.49863013698631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125.49863013698631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125.49863013698631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125.49863013698631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125.49863013698631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125.49863013698631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125.49863013698631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125.49863013698631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125.49863013698631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125.49863013698631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125.49863013698631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125.49863013698631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125.49863013698631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125.49863013698631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125.49863013698631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125.49863013698631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125.49863013698631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125.49863013698631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125.49863013698631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125.49863013698631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125.49863013698631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125.49863013698631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125.49863013698631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125.49863013698631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125.49863013698631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125.49863013698631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125.49863013698631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125.49863013698631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125.49863013698631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125.49863013698631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125.49863013698631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125.49863013698631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125.49863013698631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125.49863013698631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125.49863013698631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125.49863013698631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125.49863013698631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125.49863013698631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125.49863013698631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125.49863013698631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125.49863013698631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125.49863013698631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125.49863013698631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125.49863013698631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125.49863013698631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125.49863013698631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125.49863013698631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125.49863013698631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125.49863013698631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125.49863013698631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125.49863013698631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125.49863013698631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125.49863013698631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125.49863013698631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125.49863013698631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125.49863013698631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125.49863013698631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125.49863013698631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125.49863013698631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125.49863013698631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125.49863013698631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125.49863013698631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125.49863013698631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125.49863013698631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125.49863013698631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125.49863013698631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125.49863013698631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125.49863013698631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125.49863013698631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125.49863013698631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125.49863013698631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125.49863013698631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125.49863013698631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125.49863013698631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125.49863013698631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125.49863013698631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125.49863013698631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125.49863013698631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125.49863013698631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125.49863013698631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125.49863013698631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125.49863013698631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125.49863013698631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125.49863013698631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125.49863013698631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125.49863013698631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125.49863013698631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125.49863013698631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125.49863013698631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125.49863013698631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125.49863013698631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125.49863013698631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125.49863013698631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125.49863013698631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125.49863013698631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125.49863013698631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125.49863013698631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125.49863013698631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125.49863013698631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125.49863013698631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125.49863013698631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125.49863013698631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125.49863013698631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125.49863013698631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125.49863013698631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125.49863013698631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125.49863013698631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125.49863013698631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125.49863013698631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125.49863013698631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125.49863013698631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125.49863013698631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125.49863013698631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125.49863013698631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125.49863013698631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125.49863013698631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125.49863013698631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125.49863013698631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125.49863013698631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125.49863013698631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125.49863013698631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125.49863013698631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125.49863013698631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125.49863013698631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125.49863013698631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125.49863013698631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125.49863013698631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125.49863013698631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125.49863013698631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125.49863013698631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125.49863013698631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125.49863013698631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125.49863013698631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125.49863013698631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125.49863013698631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125.49863013698631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125.49863013698631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125.49863013698631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125.49863013698631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125.49863013698631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125.49863013698631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125.49863013698631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125.49863013698631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125.49863013698631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125.49863013698631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125.49863013698631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125.49863013698631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125.49863013698631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125.49863013698631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125.49863013698631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125.49863013698631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125.49863013698631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125.49863013698631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125.49863013698631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125.49863013698631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125.49863013698631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125.49863013698631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125.49863013698631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125.49863013698631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125.49863013698631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125.49863013698631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125.49863013698631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125.49863013698631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125.49863013698631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125.49863013698631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125.49863013698631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125.49863013698631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125.49863013698631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125.49863013698631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125.49863013698631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125.49863013698631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125.49863013698631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125.49863013698631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125.49863013698631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125.49863013698631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125.49863013698631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125.49863013698631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125.49863013698631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125.49863013698631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125.49863013698631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125.49863013698631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125.49863013698631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125.49863013698631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125.49863013698631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125.49863013698631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125.49863013698631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125.49863013698631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125.49863013698631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125.49863013698631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125.49863013698631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125.49863013698631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125.49863013698631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125.49863013698631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125.49863013698631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125.49863013698631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125.49863013698631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125.49863013698631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125.49863013698631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125.49863013698631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125.49863013698631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125.49863013698631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125.49863013698631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125.49863013698631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125.49863013698631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125.49863013698631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125.49863013698631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125.49863013698631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125.49863013698631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125.49863013698631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125.49863013698631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125.49863013698631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125.49863013698631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125.49863013698631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125.49863013698631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125.49863013698631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125.49863013698631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125.49863013698631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125.49863013698631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125.49863013698631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125.49863013698631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125.49863013698631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125.49863013698631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125.49863013698631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125.49863013698631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125.49863013698631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125.49863013698631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125.49863013698631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125.49863013698631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125.49863013698631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125.49863013698631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125.49863013698631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125.49863013698631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125.49863013698631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125.49863013698631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125.49863013698631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125.49863013698631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125.49863013698631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125.49863013698631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125.49863013698631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125.49863013698631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125.49863013698631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125.49863013698631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125.49863013698631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125.49863013698631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125.49863013698631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125.49863013698631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125.49863013698631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125.49863013698631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125.49863013698631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125.49863013698631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125.49863013698631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125.49863013698631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125.49863013698631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125.49863013698631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125.49863013698631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125.49863013698631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125.49863013698631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125.49863013698631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125.49863013698631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125.49863013698631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125.49863013698631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125.49863013698631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125.49863013698631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125.49863013698631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125.49863013698631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125.49863013698631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125.49863013698631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125.49863013698631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125.49863013698631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125.49863013698631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125.49863013698631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125.49863013698631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125.49863013698631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125.49863013698631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125.49863013698631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125.49863013698631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125.49863013698631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125.49863013698631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125.49863013698631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125.49863013698631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125.49863013698631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125.49863013698631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125.49863013698631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125.49863013698631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125.49863013698631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125.49863013698631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125.49863013698631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125.49863013698631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125.49863013698631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125.49863013698631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125.49863013698631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125.49863013698631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125.49863013698631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125.49863013698631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125.49863013698631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125.49863013698631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125.49863013698631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125.49863013698631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125.49863013698631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125.49863013698631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125.49863013698631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125.49863013698631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125.49863013698631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125.49863013698631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125.49863013698631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125.49863013698631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125.49863013698631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125.49863013698631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125.49863013698631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125.49863013698631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125.49863013698631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125.49863013698631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125.49863013698631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125.49863013698631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125.49863013698631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125.49863013698631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125.49863013698631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125.49863013698631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125.49863013698631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125.49863013698631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125.49863013698631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125.49863013698631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125.49863013698631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125.49863013698631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125.49863013698631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125.49863013698631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125.49863013698631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125.49863013698631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125.49863013698631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125.49863013698631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125.49863013698631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125.49863013698631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125.49863013698631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125.49863013698631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125.49863013698631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125.49863013698631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125.49863013698631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125.49863013698631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125.49863013698631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125.49863013698631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125.49863013698631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125.49863013698631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125.49863013698631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125.49863013698631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125.49863013698631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125.49863013698631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125.49863013698631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125.49863013698631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125.49863013698631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125.49863013698631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125.49863013698631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125.49863013698631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125.49863013698631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125.49863013698631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125.49863013698631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125.49863013698631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125.49863013698631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125.49863013698631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125.49863013698631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125.49863013698631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125.49863013698631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125.49863013698631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125.49863013698631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125.49863013698631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125.49863013698631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125.49863013698631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125.49863013698631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125.49863013698631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125.49863013698631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125.49863013698631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125.49863013698631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125.49863013698631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125.49863013698631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125.49863013698631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125.49863013698631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125.49863013698631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125.49863013698631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125.49863013698631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125.49863013698631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125.49863013698631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125.49863013698631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125.49863013698631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125.49863013698631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125.49863013698631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125.49863013698631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125.49863013698631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125.49863013698631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125.49863013698631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125.49863013698631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125.49863013698631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125.49863013698631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125.49863013698631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125.49863013698631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125.49863013698631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125.49863013698631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125.49863013698631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125.49863013698631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125.49863013698631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125.49863013698631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125.49863013698631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125.49863013698631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125.49863013698631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125.49863013698631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125.49863013698631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125.49863013698631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125.49863013698631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125.49863013698631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125.49863013698631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125.49863013698631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125.49863013698631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125.49863013698631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125.49863013698631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125.49863013698631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125.49863013698631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125.49863013698631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125.49863013698631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125.49863013698631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125.49863013698631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125.49863013698631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125.49863013698631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125.49863013698631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125.49863013698631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125.49863013698631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125.49863013698631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125.49863013698631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125.49863013698631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125.49863013698631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125.49863013698631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125.49863013698631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125.49863013698631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125.49863013698631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125.49863013698631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125.49863013698631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125.49863013698631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125.49863013698631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125.49863013698631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125.49863013698631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125.49863013698631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125.49863013698631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125.49863013698631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125.49863013698631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125.49863013698631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125.49863013698631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125.49863013698631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125.49863013698631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125.49863013698631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125.49863013698631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125.49863013698631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125.49863013698631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125.49863013698631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125.49863013698631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125.49863013698631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125.49863013698631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125.49863013698631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125.49863013698631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125.49863013698631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125.49863013698631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125.49863013698631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125.49863013698631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125.49863013698631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125.49863013698631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125.49863013698631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125.49863013698631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125.49863013698631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125.49863013698631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125.49863013698631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125.49863013698631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125.49863013698631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125.49863013698631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125.49863013698631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125.49863013698631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125.49863013698631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125.49863013698631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125.49863013698631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125.49863013698631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125.49863013698631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125.49863013698631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125.49863013698631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125.49863013698631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125.49863013698631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125.49863013698631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125.49863013698631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125.49863013698631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125.49863013698631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125.49863013698631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125.49863013698631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125.49863013698631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125.49863013698631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125.49863013698631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125.49863013698631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125.49863013698631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125.49863013698631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125.49863013698631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125.49863013698631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125.49863013698631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125.49863013698631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125.49863013698631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125.49863013698631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125.49863013698631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125.49863013698631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125.49863013698631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125.49863013698631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125.49863013698631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125.49863013698631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125.49863013698631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125.49863013698631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125.49863013698631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125.49863013698631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125.49863013698631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125.49863013698631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125.49863013698631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125.49863013698631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125.49863013698631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125.49863013698631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125.49863013698631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125.49863013698631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125.49863013698631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125.49863013698631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125.49863013698631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125.49863013698631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125.49863013698631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125.49863013698631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125.49863013698631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125.49863013698631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125.49863013698631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125.49863013698631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125.49863013698631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125.49863013698631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125.49863013698631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125.49863013698631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125.49863013698631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125.49863013698631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125.49863013698631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125.49863013698631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125.49863013698631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125.49863013698631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125.49863013698631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125.49863013698631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125.49863013698631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125.49863013698631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125.49863013698631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125.49863013698631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125.49863013698631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125.49863013698631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125.49863013698631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125.49863013698631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125.49863013698631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125.49863013698631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125.49863013698631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125.49863013698631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125.49863013698631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125.49863013698631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125.49863013698631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125.49863013698631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125.49863013698631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125.49863013698631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125.49863013698631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125.49863013698631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125.49863013698631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125.49863013698631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125.49863013698631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125.49863013698631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125.49863013698631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125.49863013698631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125.49863013698631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125.49863013698631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125.49863013698631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125.49863013698631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125.49863013698631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125.49863013698631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125.49863013698631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125.49863013698631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125.49863013698631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125.49863013698631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125.49863013698631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125.49863013698631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125.49863013698631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125.49863013698631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125.49863013698631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125.49863013698631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125.49863013698631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125.49863013698631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125.49863013698631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125.49863013698631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125.49863013698631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125.49863013698631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125.49863013698631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125.49863013698631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125.49863013698631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125.49863013698631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125.49863013698631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125.49863013698631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125.49863013698631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125.49863013698631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125.49863013698631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125.49863013698631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125.49863013698631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125.49863013698631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125.49863013698631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125.49863013698631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125.49863013698631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125.49863013698631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125.49863013698631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125.49863013698631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125.49863013698631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125.49863013698631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125.49863013698631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125.49863013698631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125.49863013698631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125.49863013698631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125.49863013698631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125.49863013698631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125.49863013698631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125.49863013698631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125.49863013698631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125.49863013698631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125.49863013698631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125.49863013698631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125.49863013698631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125.49863013698631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125.49863013698631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125.49863013698631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125.49863013698631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125.49863013698631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125.49863013698631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125.49863013698631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125.49863013698631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125.49863013698631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125.49863013698631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125.49863013698631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125.49863013698631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125.49863013698631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125.49863013698631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125.49863013698631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125.49863013698631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125.49863013698631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125.49863013698631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125.49863013698631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125.49863013698631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125.49863013698631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125.49863013698631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125.49863013698631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125.49863013698631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125.49863013698631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125.49863013698631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125.49863013698631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125.49863013698631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125.49863013698631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125.49863013698631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125.49863013698631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125.49863013698631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125.49863013698631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125.49863013698631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125.49863013698631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125.49863013698631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125.49863013698631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125.49863013698631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125.49863013698631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125.49863013698631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125.49863013698631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125.49863013698631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125.49863013698631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125.49863013698631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125.49863013698631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125.49863013698631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125.49863013698631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125.49863013698631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125.49863013698631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125.49863013698631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125.49863013698631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125.49863013698631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125.49863013698631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125.49863013698631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125.49863013698631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125.49863013698631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125.49863013698631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125.49863013698631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125.49863013698631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125.49863013698631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125.49863013698631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125.49863013698631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125.49863013698631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125.49863013698631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125.49863013698631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125.49863013698631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125.49863013698631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125.49863013698631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125.49863013698631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125.49863013698631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125.49863013698631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125.49863013698631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125.49863013698631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125.49863013698631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125.49863013698631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125.49863013698631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125.49863013698631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125.49863013698631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125.49863013698631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125.49863013698631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125.49863013698631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125.49863013698631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125.49863013698631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125.49863013698631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125.49863013698631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125.49863013698631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125.49863013698631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125.49863013698631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125.49863013698631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125.49863013698631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125.49863013698631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125.49863013698631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125.49863013698631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125.49863013698631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125.49863013698631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125.49863013698631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125.49863013698631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125.49863013698631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125.49863013698631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125.49863013698631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125.49863013698631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125.49863013698631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125.49863013698631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125.49863013698631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125.49863013698631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125.49863013698631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125.49863013698631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125.49863013698631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125.49863013698631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125.49863013698631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125.49863013698631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125.49863013698631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125.49863013698631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125.49863013698631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125.49863013698631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125.49863013698631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125.49863013698631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125.49863013698631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125.49863013698631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125.49863013698631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125.49863013698631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125.49863013698631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125.49863013698631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125.49863013698631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125.49863013698631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125.49863013698631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125.49863013698631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125.49863013698631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125.49863013698631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125.49863013698631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125.49863013698631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125.49863013698631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125.49863013698631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125.49863013698631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125.49863013698631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125.49863013698631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125.49863013698631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125.49863013698631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125.49863013698631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125.49863013698631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125.49863013698631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125.49863013698631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125.49863013698631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125.49863013698631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125.49863013698631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125.49863013698631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125.49863013698631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125.49863013698631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125.49863013698631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125.49863013698631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125.49863013698631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125.49863013698631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125.49863013698631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125.49863013698631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125.49863013698631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125.49863013698631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125.49863013698631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125.49863013698631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125.49863013698631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125.49863013698631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125.49863013698631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125.49863013698631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125.49863013698631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125.49863013698631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125.49863013698631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125.49863013698631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125.49863013698631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125.49863013698631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125.49863013698631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125.49863013698631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125.49863013698631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125.49863013698631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125.49863013698631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125.49863013698631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125.49863013698631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125.49863013698631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125.49863013698631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125.49863013698631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125.49863013698631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125.49863013698631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125.49863013698631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125.49863013698631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125.49863013698631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125.49863013698631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125.49863013698631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125.49863013698631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125.49863013698631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125.49863013698631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125.49863013698631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125.49863013698631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125.49863013698631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125.49863013698631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125.49863013698631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125.49863013698631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125.49863013698631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125.49863013698631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125.49863013698631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125.49863013698631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125.49863013698631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125.49863013698631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125.49863013698631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125.49863013698631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125.49863013698631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125.49863013698631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125.49863013698631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125.49863013698631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125.49863013698631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125.49863013698631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125.49863013698631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125.49863013698631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125.49863013698631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125.49863013698631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125.49863013698631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125.49863013698631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125.49863013698631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125.49863013698631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125.49863013698631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125.49863013698631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125.49863013698631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125.49863013698631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125.49863013698631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125.49863013698631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125.49863013698631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125.49863013698631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125.49863013698631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125.49863013698631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125.49863013698631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125.49863013698631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125.49863013698631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125.49863013698631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125.49863013698631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125.49863013698631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125.49863013698631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125.49863013698631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125.49863013698631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125.49863013698631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125.49863013698631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125.49863013698631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125.49863013698631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125.49863013698631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125.49863013698631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125.49863013698631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125.49863013698631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125.49863013698631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125.49863013698631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125.49863013698631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125.49863013698631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125.49863013698631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125.49863013698631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125.49863013698631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125.49863013698631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125.49863013698631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125.49863013698631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125.49863013698631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125.49863013698631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125.49863013698631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125.49863013698631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125.49863013698631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125.49863013698631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125.49863013698631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125.49863013698631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125.49863013698631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125.49863013698631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125.49863013698631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125.49863013698631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125.49863013698631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125.49863013698631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125.49863013698631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125.49863013698631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125.49863013698631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125.49863013698631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125.49863013698631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125.49863013698631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125.49863013698631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125.49863013698631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125.49863013698631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125.49863013698631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125.49863013698631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125.49863013698631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125.49863013698631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125.49863013698631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125.49863013698631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125.49863013698631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125.49863013698631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125.49863013698631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125.49863013698631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125.49863013698631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125.49863013698631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125.49863013698631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125.49863013698631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125.49863013698631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125.49863013698631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125.49863013698631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125.49863013698631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125.49863013698631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125.49863013698631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125.49863013698631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125.49863013698631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125.49863013698631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125.49863013698631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125.49863013698631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125.49863013698631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125.49863013698631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125.49863013698631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125.49863013698631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125.49863013698631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125.49863013698631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125.49863013698631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125.49863013698631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125.49863013698631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125.49863013698631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125.49863013698631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125.49863013698631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125.49863013698631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125.49863013698631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125.49863013698631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125.49863013698631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125.49863013698631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125.49863013698631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125.49863013698631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125.49863013698631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125.49863013698631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125.49863013698631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125.49863013698631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125.49863013698631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125.49863013698631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125.49863013698631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125.49863013698631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125.49863013698631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125.49863013698631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125.49863013698631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125.49863013698631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125.49863013698631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125.49863013698631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125.49863013698631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125.49863013698631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125.49863013698631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125.49863013698631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125.49863013698631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125.49863013698631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125.49863013698631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125.49863013698631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125.49863013698631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125.49863013698631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125.49863013698631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125.49863013698631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125.49863013698631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125.49863013698631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125.49863013698631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125.49863013698631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125.49863013698631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125.49863013698631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125.49863013698631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125.49863013698631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125.49863013698631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125.49863013698631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125.49863013698631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125.49863013698631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125.49863013698631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125.49863013698631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125.49863013698631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125.49863013698631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125.49863013698631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125.49863013698631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125.49863013698631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125.49863013698631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125.49863013698631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125.49863013698631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125.49863013698631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125.49863013698631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125.49863013698631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125.49863013698631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125.49863013698631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125.49863013698631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125.49863013698631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125.49863013698631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125.49863013698631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125.49863013698631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125.49863013698631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125.49863013698631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125.49863013698631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125.49863013698631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125.49863013698631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125.49863013698631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125.49863013698631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125.49863013698631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125.49863013698631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125.49863013698631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125.49863013698631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125.49863013698631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125.49863013698631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125.49863013698631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125.49863013698631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125.49863013698631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125.49863013698631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125.49863013698631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125.49863013698631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125.49863013698631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125.49863013698631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125.49863013698631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125.49863013698631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125.49863013698631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125.49863013698631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125.49863013698631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125.49863013698631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125.49863013698631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125.49863013698631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125.49863013698631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125.49863013698631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125.49863013698631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125.49863013698631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125.49863013698631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125.49863013698631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125.49863013698631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125.49863013698631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125.49863013698631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125.49863013698631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125.49863013698631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125.49863013698631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125.49863013698631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125.49863013698631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125.49863013698631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125.49863013698631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125.49863013698631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125.49863013698631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125.49863013698631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125.49863013698631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125.49863013698631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125.49863013698631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125.49863013698631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125.49863013698631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125.49863013698631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125.49863013698631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125.49863013698631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125.49863013698631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125.49863013698631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125.49863013698631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125.49863013698631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125.49863013698631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125.49863013698631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125.49863013698631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125.49863013698631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125.49863013698631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125.49863013698631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125.49863013698631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125.49863013698631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125.49863013698631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125.49863013698631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125.49863013698631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125.49863013698631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125.49863013698631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125.49863013698631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125.49863013698631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125.49863013698631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125.49863013698631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125.49863013698631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125.49863013698631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125.49863013698631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125.49863013698631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125.49863013698631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125.49863013698631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125.49863013698631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125.49863013698631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125.49863013698631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125.49863013698631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125.49863013698631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125.49863013698631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125.49863013698631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125.49863013698631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125.49863013698631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125.49863013698631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125.49863013698631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125.49863013698631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125.49863013698631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125.49863013698631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125.49863013698631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125.49863013698631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125.49863013698631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125.49863013698631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125.49863013698631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125.49863013698631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125.49863013698631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125.49863013698631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125.49863013698631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125.49863013698631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125.49863013698631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125.49863013698631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125.49863013698631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125.49863013698631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125.49863013698631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125.49863013698631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125.49863013698631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125.49863013698631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125.49863013698631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125.49863013698631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125.49863013698631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125.49863013698631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125.49863013698631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125.49863013698631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125.49863013698631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125.49863013698631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125.49863013698631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125.49863013698631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125.49863013698631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125.49863013698631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125.49863013698631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125.49863013698631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125.49863013698631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125.49863013698631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125.49863013698631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125.49863013698631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125.49863013698631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125.49863013698631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125.49863013698631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125.49863013698631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125.49863013698631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125.49863013698631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125.49863013698631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125.49863013698631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125.49863013698631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125.49863013698631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125.49863013698631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125.49863013698631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125.49863013698631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125.49863013698631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125.49863013698631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125.49863013698631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125.49863013698631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125.49863013698631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125.49863013698631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125.49863013698631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125.49863013698631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125.49863013698631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125.49863013698631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125.49863013698631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125.49863013698631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125.49863013698631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125.49863013698631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125.49863013698631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125.49863013698631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125.49863013698631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125.49863013698631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125.49863013698631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125.49863013698631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125.49863013698631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125.49863013698631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125.49863013698631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125.49863013698631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125.49863013698631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125.49863013698631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125.49863013698631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125.49863013698631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125.49863013698631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125.49863013698631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125.49863013698631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125.49863013698631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125.49863013698631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125.49863013698631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125.49863013698631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125.49863013698631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125.49863013698631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125.49863013698631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125.49863013698631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125.49863013698631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125.49863013698631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125.49863013698631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125.49863013698631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125.49863013698631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125.49863013698631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125.49863013698631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125.49863013698631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125.49863013698631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125.49863013698631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125.49863013698631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125.49863013698631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125.49863013698631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125.49863013698631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125.49863013698631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125.49863013698631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125.49863013698631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125.49863013698631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125.49863013698631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125.49863013698631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125.49863013698631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125.49863013698631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125.49863013698631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125.49863013698631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125.49863013698631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125.49863013698631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125.49863013698631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125.49863013698631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125.49863013698631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125.49863013698631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125.49863013698631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125.49863013698631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125.49863013698631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125.49863013698631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125.49863013698631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125.49863013698631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125.49863013698631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125.49863013698631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125.49863013698631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125.49863013698631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125.49863013698631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125.49863013698631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125.49863013698631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125.49863013698631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125.49863013698631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125.49863013698631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125.49863013698631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125.49863013698631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125.49863013698631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125.49863013698631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125.49863013698631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125.49863013698631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125.49863013698631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125.49863013698631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125.49863013698631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125.49863013698631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125.49863013698631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125.49863013698631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125.49863013698631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125.49863013698631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125.49863013698631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125.49863013698631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125.49863013698631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125.49863013698631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125.49863013698631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125.49863013698631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125.49863013698631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125.49863013698631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125.49863013698631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125.49863013698631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125.49863013698631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125.49863013698631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125.49863013698631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125.49863013698631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125.49863013698631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125.49863013698631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125.49863013698631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125.49863013698631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125.49863013698631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125.49863013698631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125.49863013698631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125.49863013698631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125.49863013698631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125.49863013698631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125.49863013698631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125.49863013698631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125.49863013698631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125.49863013698631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125.49863013698631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125.49863013698631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125.49863013698631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125.49863013698631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125.49863013698631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125.49863013698631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125.49863013698631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125.49863013698631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125.49863013698631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125.49863013698631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125.49863013698631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125.49863013698631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125.49863013698631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125.49863013698631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125.49863013698631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125.49863013698631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125.49863013698631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125.49863013698631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125.49863013698631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125.49863013698631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125.49863013698631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125.49863013698631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125.49863013698631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125.49863013698631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125.49863013698631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125.49863013698631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125.49863013698631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125.49863013698631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125.49863013698631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125.49863013698631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125.49863013698631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125.49863013698631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125.49863013698631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125.49863013698631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125.49863013698631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125.49863013698631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125.49863013698631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125.49863013698631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125.49863013698631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125.49863013698631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125.49863013698631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125.49863013698631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125.49863013698631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125.49863013698631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125.49863013698631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125.49863013698631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125.49863013698631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125.49863013698631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125.49863013698631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125.49863013698631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125.49863013698631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125.49863013698631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125.49863013698631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125.49863013698631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125.49863013698631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125.49863013698631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125.49863013698631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125.49863013698631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125.49863013698631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125.49863013698631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125.49863013698631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125.49863013698631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125.49863013698631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125.49863013698631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125.49863013698631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125.49863013698631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125.49863013698631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125.49863013698631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125.49863013698631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125.49863013698631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125.49863013698631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125.49863013698631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125.49863013698631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125.49863013698631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125.49863013698631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125.49863013698631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125.49863013698631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125.49863013698631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125.49863013698631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125.49863013698631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125.49863013698631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125.49863013698631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125.49863013698631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125.49863013698631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125.49863013698631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125.49863013698631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125.49863013698631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125.49863013698631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125.49863013698631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125.49863013698631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125.49863013698631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125.49863013698631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125.49863013698631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125.49863013698631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125.49863013698631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125.49863013698631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125.49863013698631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125.49863013698631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125.49863013698631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125.49863013698631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125.49863013698631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125.49863013698631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125.49863013698631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125.49863013698631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125.49863013698631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125.49863013698631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125.49863013698631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125.49863013698631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125.49863013698631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125.49863013698631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125.49863013698631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125.49863013698631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125.49863013698631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125.49863013698631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125.49863013698631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125.49863013698631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125.49863013698631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125.49863013698631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125.49863013698631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125.49863013698631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125.49863013698631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125.49863013698631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125.49863013698631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125.49863013698631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125.49863013698631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125.49863013698631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125.49863013698631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125.49863013698631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125.49863013698631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125.49863013698631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125.49863013698631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125.49863013698631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125.49863013698631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125.49863013698631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125.49863013698631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125.49863013698631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125.49863013698631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125.49863013698631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125.49863013698631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125.49863013698631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125.49863013698631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125.49863013698631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125.49863013698631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125.49863013698631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125.49863013698631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125.49863013698631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125.49863013698631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125.49863013698631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125.49863013698631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125.49863013698631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125.49863013698631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125.49863013698631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125.49863013698631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125.49863013698631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125.49863013698631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125.49863013698631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125.49863013698631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125.49863013698631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125.49863013698631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125.49863013698631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125.49863013698631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125.49863013698631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125.49863013698631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125.49863013698631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125.49863013698631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125.49863013698631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125.49863013698631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125.49863013698631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125.49863013698631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125.49863013698631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125.49863013698631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125.49863013698631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125.49863013698631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125.49863013698631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125.49863013698631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125.49863013698631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125.49863013698631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125.49863013698631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125.49863013698631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125.49863013698631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125.49863013698631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125.49863013698631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125.49863013698631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125.49863013698631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125.49863013698631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125.49863013698631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125.49863013698631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125.49863013698631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125.49863013698631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125.49863013698631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125.49863013698631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125.49863013698631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125.49863013698631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125.49863013698631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125.49863013698631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125.49863013698631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125.49863013698631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125.49863013698631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125.49863013698631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125.49863013698631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125.49863013698631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125.49863013698631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125.49863013698631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125.49863013698631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125.49863013698631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125.49863013698631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125.49863013698631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125.49863013698631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125.49863013698631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125.49863013698631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125.49863013698631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125.49863013698631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125.49863013698631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125.49863013698631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125.49863013698631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125.49863013698631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125.49863013698631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125.49863013698631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125.49863013698631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125.49863013698631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125.49863013698631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125.49863013698631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125.49863013698631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125.49863013698631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125.49863013698631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125.49863013698631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125.49863013698631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125.49863013698631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125.49863013698631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125.49863013698631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125.49863013698631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125.49863013698631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125.49863013698631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125.49863013698631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125.49863013698631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125.49863013698631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125.49863013698631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125.49863013698631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125.49863013698631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125.49863013698631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125.49863013698631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125.49863013698631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125.49863013698631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125.49863013698631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125.49863013698631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125.49863013698631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125.49863013698631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125.49863013698631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125.49863013698631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125.49863013698631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125.49863013698631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125.49863013698631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125.49863013698631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125.49863013698631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125.49863013698631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125.49863013698631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125.49863013698631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125.49863013698631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125.49863013698631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125.49863013698631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125.49863013698631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125.49863013698631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125.49863013698631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125.49863013698631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125.49863013698631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125.49863013698631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125.49863013698631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125.49863013698631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125.49863013698631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125.49863013698631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125.49863013698631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125.49863013698631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125.49863013698631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125.49863013698631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125.49863013698631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125.49863013698631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125.49863013698631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125.49863013698631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125.49863013698631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125.49863013698631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125.49863013698631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125.49863013698631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125.49863013698631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125.49863013698631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125.49863013698631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125.49863013698631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125.49863013698631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125.49863013698631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125.49863013698631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125.49863013698631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125.49863013698631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125.49863013698631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125.49863013698631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125.49863013698631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125.49863013698631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125.49863013698631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125.49863013698631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125.49863013698631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125.49863013698631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125.49863013698631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125.49863013698631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125.49863013698631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125.49863013698631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125.49863013698631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125.49863013698631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125.49863013698631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125.49863013698631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125.49863013698631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125.49863013698631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125.49863013698631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125.49863013698631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125.49863013698631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125.49863013698631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125.49863013698631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125.49863013698631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125.49863013698631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125.49863013698631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125.49863013698631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125.49863013698631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125.49863013698631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125.49863013698631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125.49863013698631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125.49863013698631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125.49863013698631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125.49863013698631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125.49863013698631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125.49863013698631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125.49863013698631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125.49863013698631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125.49863013698631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125.49863013698631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125.49863013698631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125.49863013698631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125.49863013698631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125.49863013698631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125.49863013698631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125.49863013698631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125.49863013698631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125.49863013698631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125.49863013698631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125.49863013698631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125.49863013698631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125.49863013698631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125.49863013698631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125.49863013698631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125.49863013698631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125.49863013698631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125.49863013698631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125.49863013698631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125.49863013698631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125.49863013698631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125.49863013698631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125.49863013698631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125.49863013698631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125.49863013698631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125.49863013698631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125.49863013698631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125.49863013698631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125.49863013698631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125.49863013698631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125.49863013698631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125.49863013698631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125.49863013698631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125.49863013698631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125.49863013698631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125.49863013698631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125.49863013698631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125.49863013698631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125.49863013698631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125.49863013698631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125.49863013698631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125.49863013698631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125.49863013698631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125.49863013698631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125.49863013698631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125.49863013698631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125.49863013698631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125.49863013698631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125.49863013698631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125.49863013698631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125.49863013698631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125.49863013698631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125.49863013698631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125.49863013698631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125.49863013698631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125.49863013698631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125.49863013698631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125.49863013698631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125.49863013698631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125.49863013698631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125.49863013698631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125.49863013698631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125.49863013698631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125.49863013698631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125.49863013698631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125.49863013698631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125.49863013698631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125.49863013698631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125.49863013698631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125.49863013698631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125.49863013698631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125.49863013698631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125.49863013698631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125.49863013698631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125.49863013698631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125.49863013698631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125.49863013698631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125.49863013698631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125.49863013698631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125.49863013698631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125.49863013698631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125.49863013698631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125.49863013698631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125.49863013698631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125.49863013698631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125.49863013698631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125.49863013698631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125.49863013698631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125.49863013698631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125.49863013698631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125.49863013698631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125.49863013698631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125.49863013698631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125.49863013698631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125.49863013698631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125.49863013698631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125.49863013698631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125.49863013698631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125.49863013698631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125.49863013698631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125.49863013698631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125.49863013698631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125.49863013698631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125.49863013698631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125.49863013698631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125.49863013698631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125.49863013698631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125.49863013698631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125.49863013698631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125.49863013698631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125.49863013698631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125.49863013698631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125.49863013698631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125.49863013698631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125.49863013698631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125.49863013698631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125.49863013698631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125.49863013698631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125.49863013698631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125.49863013698631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125.49863013698631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125.49863013698631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125.49863013698631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125.49863013698631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125.49863013698631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125.49863013698631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125.49863013698631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125.49863013698631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125.49863013698631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125.49863013698631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125.49863013698631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125.49863013698631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125.49863013698631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125.49863013698631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125.49863013698631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125.49863013698631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125.49863013698631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125.49863013698631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125.49863013698631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125.49863013698631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125.49863013698631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125.49863013698631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125.49863013698631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125.49863013698631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125.49863013698631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125.49863013698631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125.49863013698631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125.49863013698631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125.49863013698631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125.49863013698631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125.49863013698631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125.49863013698631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125.49863013698631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125.49863013698631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125.49863013698631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125.49863013698631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125.49863013698631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125.49863013698631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125.49863013698631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125.49863013698631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125.49863013698631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125.49863013698631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125.49863013698631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125.49863013698631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125.49863013698631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125.49863013698631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125.49863013698631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125.49863013698631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125.49863013698631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125.49863013698631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125.49863013698631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125.49863013698631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125.49863013698631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125.49863013698631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125.49863013698631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125.49863013698631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125.49863013698631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125.49863013698631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125.49863013698631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125.49863013698631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125.49863013698631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125.49863013698631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125.49863013698631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125.49863013698631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125.49863013698631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125.49863013698631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125.49863013698631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125.49863013698631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125.49863013698631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125.49863013698631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125.49863013698631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125.49863013698631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125.49863013698631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125.49863013698631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125.49863013698631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125.49863013698631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125.49863013698631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125.49863013698631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125.49863013698631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125.49863013698631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125.49863013698631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125.49863013698631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125.49863013698631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125.49863013698631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125.49863013698631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125.49863013698631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125.49863013698631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125.49863013698631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125.49863013698631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125.49863013698631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125.49863013698631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125.49863013698631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125.49863013698631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125.49863013698631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125.49863013698631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125.49863013698631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125.49863013698631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125.49863013698631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125.49863013698631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125.49863013698631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125.49863013698631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125.49863013698631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125.49863013698631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125.49863013698631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125.49863013698631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125.49863013698631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125.49863013698631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125.49863013698631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125.49863013698631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125.49863013698631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125.49863013698631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125.49863013698631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125.49863013698631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125.49863013698631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125.49863013698631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125.49863013698631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125.49863013698631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125.49863013698631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125.49863013698631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125.49863013698631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125.49863013698631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125.49863013698631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125.49863013698631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125.49863013698631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125.49863013698631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125.49863013698631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125.49863013698631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125.49863013698631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125.49863013698631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125.49863013698631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125.49863013698631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125.49863013698631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125.49863013698631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125.49863013698631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125.49863013698631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125.49863013698631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125.49863013698631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125.49863013698631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125.49863013698631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125.49863013698631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125.49863013698631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125.49863013698631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125.49863013698631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125.49863013698631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125.49863013698631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125.49863013698631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125.49863013698631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125.49863013698631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125.49863013698631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125.49863013698631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125.49863013698631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125.49863013698631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125.49863013698631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125.49863013698631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125.49863013698631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125.49863013698631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125.49863013698631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125.49863013698631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125.49863013698631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125.49863013698631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125.49863013698631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125.49863013698631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125.49863013698631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125.49863013698631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125.49863013698631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125.49863013698631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125.49863013698631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125.49863013698631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125.49863013698631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125.49863013698631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125.49863013698631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125.49863013698631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125.49863013698631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125.49863013698631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125.49863013698631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125.49863013698631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125.49863013698631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125.49863013698631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125.49863013698631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125.49863013698631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125.49863013698631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125.49863013698631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125.49863013698631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125.49863013698631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125.49863013698631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125.49863013698631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125.49863013698631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125.49863013698631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125.49863013698631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125.49863013698631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125.49863013698631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125.49863013698631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125.49863013698631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125.49863013698631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125.49863013698631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125.49863013698631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125.49863013698631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125.49863013698631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125.49863013698631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125.49863013698631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125.49863013698631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125.49863013698631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125.49863013698631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125.49863013698631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125.49863013698631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125.49863013698631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125.49863013698631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125.49863013698631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125.49863013698631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125.49863013698631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125.49863013698631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125.49863013698631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125.49863013698631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125.49863013698631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125.49863013698631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125.49863013698631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125.49863013698631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125.49863013698631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125.49863013698631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125.49863013698631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125.49863013698631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125.49863013698631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125.49863013698631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125.49863013698631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125.49863013698631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125.49863013698631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125.49863013698631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125.49863013698631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125.49863013698631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125.49863013698631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125.49863013698631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125.49863013698631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125.49863013698631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125.49863013698631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125.49863013698631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125.49863013698631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125.49863013698631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125.49863013698631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125.49863013698631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125.49863013698631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125.49863013698631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125.49863013698631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125.49863013698631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125.49863013698631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125.49863013698631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125.49863013698631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125.49863013698631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125.49863013698631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125.49863013698631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125.49863013698631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125.49863013698631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125.49863013698631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125.49863013698631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125.49863013698631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125.49863013698631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125.49863013698631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125.49863013698631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125.49863013698631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125.49863013698631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125.49863013698631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125.49863013698631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125.49863013698631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125.49863013698631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125.49863013698631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125.49863013698631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125.49863013698631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125.49863013698631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125.49863013698631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125.49863013698631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125.49863013698631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125.49863013698631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125.49863013698631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125.49863013698631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125.49863013698631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125.49863013698631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125.49863013698631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125.49863013698631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125.49863013698631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125.49863013698631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125.49863013698631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125.49863013698631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125.49863013698631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125.49863013698631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125.49863013698631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125.49863013698631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125.49863013698631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125.49863013698631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125.49863013698631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125.49863013698631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125.49863013698631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125.49863013698631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125.49863013698631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125.49863013698631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125.49863013698631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125.49863013698631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125.49863013698631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125.49863013698631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125.49863013698631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125.49863013698631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125.49863013698631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125.49863013698631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125.49863013698631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125.49863013698631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125.49863013698631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125.49863013698631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125.49863013698631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125.49863013698631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125.49863013698631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125.49863013698631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125.49863013698631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125.49863013698631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125.49863013698631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125.49863013698631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125.49863013698631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125.49863013698631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125.49863013698631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125.49863013698631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125.49863013698631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125.49863013698631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125.49863013698631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125.49863013698631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125.49863013698631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125.49863013698631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125.49863013698631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125.49863013698631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125.49863013698631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125.49863013698631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125.49863013698631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125.49863013698631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125.49863013698631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125.49863013698631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125.49863013698631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125.49863013698631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125.49863013698631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125.49863013698631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125.49863013698631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125.49863013698631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125.49863013698631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125.49863013698631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125.49863013698631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125.49863013698631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125.49863013698631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125.49863013698631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125.49863013698631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125.49863013698631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125.49863013698631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125.49863013698631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125.49863013698631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125.49863013698631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125.49863013698631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125.49863013698631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125.49863013698631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125.49863013698631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125.49863013698631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125.49863013698631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125.49863013698631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125.49863013698631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125.49863013698631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125.49863013698631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125.49863013698631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125.49863013698631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125.49863013698631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125.49863013698631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125.49863013698631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125.49863013698631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125.49863013698631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125.49863013698631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125.49863013698631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125.49863013698631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125.49863013698631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125.49863013698631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125.49863013698631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125.49863013698631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125.49863013698631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125.49863013698631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125.49863013698631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125.49863013698631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125.49863013698631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125.49863013698631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125.49863013698631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125.49863013698631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125.49863013698631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125.49863013698631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125.49863013698631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125.49863013698631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125.49863013698631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125.49863013698631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125.49863013698631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125.49863013698631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125.49863013698631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125.49863013698631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125.49863013698631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125.49863013698631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125.49863013698631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125.49863013698631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125.49863013698631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125.49863013698631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125.49863013698631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125.49863013698631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125.49863013698631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125.49863013698631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125.49863013698631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125.49863013698631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125.49863013698631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125.49863013698631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125.49863013698631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125.49863013698631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125.49863013698631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125.49863013698631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125.49863013698631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125.49863013698631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125.49863013698631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125.49863013698631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125.49863013698631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125.49863013698631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125.49863013698631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125.49863013698631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125.49863013698631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125.49863013698631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125.49863013698631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125.49863013698631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125.49863013698631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125.49863013698631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125.49863013698631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125.49863013698631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125.49863013698631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125.49863013698631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125.49863013698631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125.49863013698631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125.49863013698631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125.49863013698631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125.49863013698631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125.49863013698631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125.49863013698631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125.49863013698631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125.49863013698631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125.49863013698631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125.49863013698631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125.49863013698631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125.49863013698631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125.49863013698631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125.49863013698631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125.49863013698631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125.49863013698631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676" zoomScale="98" zoomScaleNormal="98" workbookViewId="0">
      <selection activeCell="K1704" sqref="K170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594</v>
      </c>
      <c r="B10" s="79" t="s">
        <v>69</v>
      </c>
      <c r="C10" s="71" t="s">
        <v>0</v>
      </c>
      <c r="D10" s="71" t="s">
        <v>2712</v>
      </c>
      <c r="E10" s="111" t="s">
        <v>593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1259</v>
      </c>
      <c r="N10" s="123" t="s">
        <v>1724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363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3432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3434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3436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3440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3441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3444</v>
      </c>
      <c r="G1679" s="11" t="str">
        <f ca="1">VLOOKUP(EXAMENES!F1679,PACIENTE[[APELLIDO / NOMBRE]:[GRUPO ETARIO]],4,0)</f>
        <v>ADULTO</v>
      </c>
      <c r="H1679" s="10" t="s">
        <v>1780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3446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3448</v>
      </c>
      <c r="G1681" s="11" t="str">
        <f ca="1">VLOOKUP(EXAMENES!F1681,PACIENTE[[APELLIDO / NOMBRE]:[GRUPO ETARIO]],4,0)</f>
        <v>ADOLECENTE</v>
      </c>
      <c r="H1681" s="10" t="s">
        <v>1780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3450</v>
      </c>
      <c r="G1682" s="11" t="str">
        <f ca="1">VLOOKUP(EXAMENES!F1682,PACIENTE[[APELLIDO / NOMBRE]:[GRUPO ETARIO]],4,0)</f>
        <v>ADULTO</v>
      </c>
      <c r="H1682" s="10" t="s">
        <v>1780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3452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3454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3456</v>
      </c>
      <c r="G1685" s="11" t="str">
        <f ca="1">VLOOKUP(EXAMENES!F1685,PACIENTE[[APELLIDO / NOMBRE]:[GRUPO ETARIO]],4,0)</f>
        <v>ADULTO</v>
      </c>
      <c r="H1685" s="10" t="s">
        <v>1780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3460</v>
      </c>
      <c r="G1686" s="11" t="str">
        <f ca="1">VLOOKUP(EXAMENES!F1686,PACIENTE[[APELLIDO / NOMBRE]:[GRUPO ETARIO]],4,0)</f>
        <v>ADULTO</v>
      </c>
      <c r="H1686" s="10" t="s">
        <v>2295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3462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3464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3466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3468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3470</v>
      </c>
      <c r="G1691" s="11" t="str">
        <f ca="1">VLOOKUP(EXAMENES!F1691,PACIENTE[[APELLIDO / NOMBRE]:[GRUPO ETARIO]],4,0)</f>
        <v>ADOLECENTE</v>
      </c>
      <c r="H1691" s="10" t="s">
        <v>1781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3472</v>
      </c>
      <c r="G1692" s="11" t="str">
        <f ca="1">VLOOKUP(EXAMENES!F1692,PACIENTE[[APELLIDO / NOMBRE]:[GRUPO ETARIO]],4,0)</f>
        <v>ADULTO</v>
      </c>
      <c r="H1692" s="10" t="s">
        <v>2295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3474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3289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3289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3476</v>
      </c>
      <c r="G1696" s="11" t="str">
        <f ca="1">VLOOKUP(EXAMENES!F1696,PACIENTE[[APELLIDO / NOMBRE]:[GRUPO ETARIO]],4,0)</f>
        <v>ADULTO</v>
      </c>
      <c r="H1696" s="10" t="s">
        <v>3457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3478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3479</v>
      </c>
      <c r="G1698" s="11" t="str">
        <f ca="1">VLOOKUP(EXAMENES!F1698,PACIENTE[[APELLIDO / NOMBRE]:[GRUPO ETARIO]],4,0)</f>
        <v>NIÑO</v>
      </c>
      <c r="H1698" s="10" t="s">
        <v>27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3481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3483</v>
      </c>
      <c r="G1700" s="11" t="str">
        <f ca="1">VLOOKUP(EXAMENES!F1700,PACIENTE[[APELLIDO / NOMBRE]:[GRUPO ETARIO]],4,0)</f>
        <v>ADULTO</v>
      </c>
      <c r="H1700" s="10" t="s">
        <v>27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3485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3487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3489</v>
      </c>
      <c r="G1703" s="11" t="str">
        <f ca="1">VLOOKUP(EXAMENES!F1703,PACIENTE[[APELLIDO / NOMBRE]:[GRUPO ETARIO]],4,0)</f>
        <v>ADOLECENTE</v>
      </c>
      <c r="H1703" s="10" t="s">
        <v>1774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3491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 t="str">
        <f t="shared" si="86"/>
        <v/>
      </c>
      <c r="C1705" s="122"/>
      <c r="D1705" s="122">
        <f>YEAR(REGISTROS[[#This Row],[FECHA]])</f>
        <v>1900</v>
      </c>
      <c r="E1705" s="112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6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 t="str">
        <f t="shared" si="86"/>
        <v/>
      </c>
      <c r="C1706" s="122"/>
      <c r="D1706" s="122">
        <f>YEAR(REGISTROS[[#This Row],[FECHA]])</f>
        <v>1900</v>
      </c>
      <c r="E1706" s="112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6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 t="str">
        <f t="shared" si="86"/>
        <v/>
      </c>
      <c r="C1707" s="122"/>
      <c r="D1707" s="122">
        <f>YEAR(REGISTROS[[#This Row],[FECHA]])</f>
        <v>1900</v>
      </c>
      <c r="E1707" s="112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6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 t="str">
        <f t="shared" si="86"/>
        <v/>
      </c>
      <c r="C1708" s="122"/>
      <c r="D1708" s="122">
        <f>YEAR(REGISTROS[[#This Row],[FECHA]])</f>
        <v>1900</v>
      </c>
      <c r="E1708" s="112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6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 t="str">
        <f t="shared" si="86"/>
        <v/>
      </c>
      <c r="C1709" s="122"/>
      <c r="D1709" s="122">
        <f>YEAR(REGISTROS[[#This Row],[FECHA]])</f>
        <v>1900</v>
      </c>
      <c r="E1709" s="112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6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 t="str">
        <f t="shared" si="86"/>
        <v/>
      </c>
      <c r="C1710" s="122"/>
      <c r="D1710" s="122">
        <f>YEAR(REGISTROS[[#This Row],[FECHA]])</f>
        <v>1900</v>
      </c>
      <c r="E1710" s="112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6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 t="str">
        <f t="shared" si="86"/>
        <v/>
      </c>
      <c r="C1711" s="122"/>
      <c r="D1711" s="122">
        <f>YEAR(REGISTROS[[#This Row],[FECHA]])</f>
        <v>1900</v>
      </c>
      <c r="E1711" s="112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6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 t="str">
        <f t="shared" si="86"/>
        <v/>
      </c>
      <c r="C1712" s="122"/>
      <c r="D1712" s="122">
        <f>YEAR(REGISTROS[[#This Row],[FECHA]])</f>
        <v>1900</v>
      </c>
      <c r="E1712" s="112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6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 t="str">
        <f t="shared" si="86"/>
        <v/>
      </c>
      <c r="C1713" s="122"/>
      <c r="D1713" s="122">
        <f>YEAR(REGISTROS[[#This Row],[FECHA]])</f>
        <v>1900</v>
      </c>
      <c r="E1713" s="112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6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 t="str">
        <f t="shared" si="86"/>
        <v/>
      </c>
      <c r="C1714" s="122"/>
      <c r="D1714" s="122">
        <f>YEAR(REGISTROS[[#This Row],[FECHA]])</f>
        <v>1900</v>
      </c>
      <c r="E1714" s="112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6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 t="str">
        <f t="shared" si="86"/>
        <v/>
      </c>
      <c r="C1715" s="122"/>
      <c r="D1715" s="122">
        <f>YEAR(REGISTROS[[#This Row],[FECHA]])</f>
        <v>1900</v>
      </c>
      <c r="E1715" s="112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6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 t="str">
        <f t="shared" si="86"/>
        <v/>
      </c>
      <c r="C1716" s="122"/>
      <c r="D1716" s="122">
        <f>YEAR(REGISTROS[[#This Row],[FECHA]])</f>
        <v>1900</v>
      </c>
      <c r="E1716" s="112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6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 t="str">
        <f t="shared" si="86"/>
        <v/>
      </c>
      <c r="C1717" s="122"/>
      <c r="D1717" s="122">
        <f>YEAR(REGISTROS[[#This Row],[FECHA]])</f>
        <v>1900</v>
      </c>
      <c r="E1717" s="112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6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 t="str">
        <f t="shared" si="86"/>
        <v/>
      </c>
      <c r="C1718" s="122"/>
      <c r="D1718" s="122">
        <f>YEAR(REGISTROS[[#This Row],[FECHA]])</f>
        <v>1900</v>
      </c>
      <c r="E1718" s="112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6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0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23160</v>
      </c>
      <c r="D11" s="15"/>
      <c r="E11" s="73">
        <v>1</v>
      </c>
      <c r="F11" s="73">
        <f>COUNTIFS(REGISTROS[[TIPO DE EXAMEN ]],"RX PANORAMICA",REGISTROS[N° MES],$L$9,REGISTROS[N° ANO],M9)</f>
        <v>88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4735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800</v>
      </c>
      <c r="P16" s="93"/>
      <c r="Q16" s="15"/>
      <c r="R16" s="91"/>
      <c r="S16" s="91"/>
      <c r="T16" s="89"/>
      <c r="U16" s="15"/>
      <c r="V16" s="15"/>
      <c r="W16" s="102">
        <f>O14-O16</f>
        <v>-800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28525</v>
      </c>
      <c r="D19" s="15"/>
      <c r="E19" s="15"/>
      <c r="F19" s="15"/>
      <c r="G19" s="168" t="s">
        <v>19</v>
      </c>
      <c r="H19" s="161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163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7</v>
      </c>
      <c r="P24" s="15"/>
      <c r="Q24" s="15"/>
      <c r="R24" s="15"/>
      <c r="S24" s="15"/>
      <c r="T24" s="89"/>
      <c r="U24" s="15"/>
      <c r="V24" s="15"/>
      <c r="W24" s="89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7" zoomScale="50" zoomScaleNormal="50" workbookViewId="0">
      <selection activeCell="B61" sqref="B61:G61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45748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39">
        <f>COMISIONES[[#This Row],[CANTIDAD]]*2</f>
        <v>28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8">
        <f>COMISIONES[[#This Row],[CANTIDAD]]*2</f>
        <v>10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8">
        <f>COMISIONES[[#This Row],[CANTIDAD]]*2</f>
        <v>16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8">
        <f>COMISIONES[[#This Row],[CANTIDAD]]*2</f>
        <v>4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1679</v>
      </c>
      <c r="O35" s="211"/>
      <c r="P35" s="210">
        <f>SUM(COMISIONES[VALOR A PAGAR])-(D11+D17+D21)</f>
        <v>138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350</v>
      </c>
      <c r="O38" s="44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8">
        <f>COMISIONES[[#This Row],[CANTIDAD]]*2</f>
        <v>48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8">
        <f>COMISIONES[[#This Row],[CANTIDAD]]*2</f>
        <v>12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8">
        <f>COMISIONES[[#This Row],[CANTIDAD]]*2</f>
        <v>4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8">
        <f>COMISIONES[[#This Row],[CANTIDAD]]*2</f>
        <v>4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88</v>
      </c>
      <c r="D100" s="181">
        <f>C100*2</f>
        <v>176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176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54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172</v>
      </c>
      <c r="C11" s="17">
        <f>COUNTIFS(REGISTROS[DR. SOLICITANTE],ESTADISTICA[[#This Row],[MEDICO ]],REGISTROS[[TIPO DE EXAMEN ]],"RX PERIAPICAL")</f>
        <v>65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13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21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5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174</v>
      </c>
      <c r="C17" s="17">
        <f>COUNTIFS(REGISTROS[DR. SOLICITANTE],ESTADISTICA[[#This Row],[MEDICO ]],REGISTROS[[TIPO DE EXAMEN ]],"RX PERIAPICAL")</f>
        <v>137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266</v>
      </c>
      <c r="C41" s="17">
        <f>COUNTIFS(REGISTROS[DR. SOLICITANTE],ESTADISTICA[[#This Row],[MEDICO ]],REGISTROS[[TIPO DE EXAMEN ]],"RX PERIAPICAL")</f>
        <v>97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397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1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0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966</v>
      </c>
      <c r="C103" s="222">
        <f>SUM(ESTADISTICA[[RX PERIAPICAL ]])</f>
        <v>426</v>
      </c>
      <c r="D103" s="223">
        <f>SUM(ESTADISTICA[RX PARCIAL])</f>
        <v>59</v>
      </c>
      <c r="E103" s="224">
        <f>SUM(ESTADISTICA[TOTAL])</f>
        <v>1451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E62" sqref="E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2297</v>
      </c>
      <c r="C61" s="28" t="s">
        <v>2299</v>
      </c>
      <c r="D61" s="138"/>
      <c r="E61" s="5" t="s">
        <v>2298</v>
      </c>
      <c r="F61" s="139"/>
      <c r="G61" s="139"/>
    </row>
    <row r="62" spans="1:7" ht="15.75" x14ac:dyDescent="0.25">
      <c r="A62" s="143">
        <v>52</v>
      </c>
      <c r="B62" s="144" t="s">
        <v>3457</v>
      </c>
      <c r="C62" s="150" t="s">
        <v>3458</v>
      </c>
      <c r="D62" s="144" t="s">
        <v>3459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1711</v>
      </c>
      <c r="C2" s="227"/>
      <c r="D2" s="227"/>
      <c r="E2" s="227"/>
      <c r="F2" s="227"/>
      <c r="G2" s="227"/>
      <c r="H2" s="227"/>
      <c r="I2" s="227"/>
      <c r="O2" s="227" t="s">
        <v>1712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1696</v>
      </c>
      <c r="B5" s="124">
        <v>1530</v>
      </c>
      <c r="N5" s="142" t="s">
        <v>1696</v>
      </c>
      <c r="O5" s="124">
        <v>92</v>
      </c>
    </row>
    <row r="6" spans="1:22" x14ac:dyDescent="0.25">
      <c r="A6" s="142" t="s">
        <v>1695</v>
      </c>
      <c r="B6" s="124">
        <v>1370</v>
      </c>
      <c r="N6" s="142" t="s">
        <v>1695</v>
      </c>
      <c r="O6" s="124">
        <v>84</v>
      </c>
    </row>
    <row r="7" spans="1:22" x14ac:dyDescent="0.25">
      <c r="A7" s="142" t="s">
        <v>1694</v>
      </c>
      <c r="B7" s="124">
        <v>1570</v>
      </c>
      <c r="N7" s="142" t="s">
        <v>1694</v>
      </c>
      <c r="O7" s="124">
        <v>88</v>
      </c>
    </row>
    <row r="8" spans="1:22" x14ac:dyDescent="0.25">
      <c r="A8" s="142" t="s">
        <v>1693</v>
      </c>
      <c r="B8" s="124">
        <v>1760</v>
      </c>
      <c r="N8" s="142" t="s">
        <v>1693</v>
      </c>
      <c r="O8" s="124">
        <v>110</v>
      </c>
    </row>
    <row r="9" spans="1:22" x14ac:dyDescent="0.25">
      <c r="A9" s="142" t="s">
        <v>1692</v>
      </c>
      <c r="B9" s="124">
        <v>1600</v>
      </c>
      <c r="N9" s="142" t="s">
        <v>1692</v>
      </c>
      <c r="O9" s="124">
        <v>80</v>
      </c>
    </row>
    <row r="10" spans="1:22" x14ac:dyDescent="0.25">
      <c r="A10" s="142" t="s">
        <v>1691</v>
      </c>
      <c r="B10" s="124">
        <v>1540</v>
      </c>
      <c r="N10" s="142" t="s">
        <v>1691</v>
      </c>
      <c r="O10" s="124">
        <v>94</v>
      </c>
    </row>
    <row r="11" spans="1:22" x14ac:dyDescent="0.25">
      <c r="A11" s="142" t="s">
        <v>1690</v>
      </c>
      <c r="B11" s="124">
        <v>1660</v>
      </c>
      <c r="N11" s="142" t="s">
        <v>1690</v>
      </c>
      <c r="O11" s="124">
        <v>90</v>
      </c>
    </row>
    <row r="12" spans="1:22" x14ac:dyDescent="0.25">
      <c r="A12" s="142" t="s">
        <v>1689</v>
      </c>
      <c r="B12" s="124">
        <v>1730</v>
      </c>
      <c r="N12" s="142" t="s">
        <v>1689</v>
      </c>
      <c r="O12" s="124">
        <v>100</v>
      </c>
    </row>
    <row r="13" spans="1:22" x14ac:dyDescent="0.25">
      <c r="A13" s="142" t="s">
        <v>1688</v>
      </c>
      <c r="B13" s="124">
        <v>1570</v>
      </c>
      <c r="N13" s="142" t="s">
        <v>1688</v>
      </c>
      <c r="O13" s="124">
        <v>72</v>
      </c>
    </row>
    <row r="14" spans="1:22" x14ac:dyDescent="0.25">
      <c r="A14" s="142" t="s">
        <v>1687</v>
      </c>
      <c r="B14" s="124">
        <v>1445</v>
      </c>
      <c r="N14" s="142" t="s">
        <v>1687</v>
      </c>
      <c r="O14" s="124">
        <v>74</v>
      </c>
    </row>
    <row r="15" spans="1:22" x14ac:dyDescent="0.25">
      <c r="A15" s="142" t="s">
        <v>1686</v>
      </c>
      <c r="B15" s="124">
        <v>1550</v>
      </c>
      <c r="N15" s="142" t="s">
        <v>1686</v>
      </c>
      <c r="O15" s="124">
        <v>80</v>
      </c>
    </row>
    <row r="16" spans="1:22" x14ac:dyDescent="0.25">
      <c r="A16" s="142" t="s">
        <v>1685</v>
      </c>
      <c r="B16" s="124">
        <v>1480</v>
      </c>
      <c r="N16" s="142" t="s">
        <v>1685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1703</v>
      </c>
      <c r="E44" s="127" t="s">
        <v>1704</v>
      </c>
      <c r="F44" s="129" t="s">
        <v>1684</v>
      </c>
    </row>
    <row r="45" spans="3:6" x14ac:dyDescent="0.25">
      <c r="C45" s="128" t="s">
        <v>1696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1695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1694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1693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1692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1691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1690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1689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1688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1687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1686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1685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201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198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203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209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207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214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215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226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333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623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939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1166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2025-05-30T20:00:26Z</dcterms:modified>
</cp:coreProperties>
</file>