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D2055" i="3"/>
  <c r="E2055" i="3" s="1"/>
  <c r="G2055" i="1" s="1"/>
  <c r="D2056" i="3"/>
  <c r="E2056" i="3" s="1"/>
  <c r="G2056" i="1" s="1"/>
  <c r="D2057" i="3"/>
  <c r="E2057" i="3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G2054" i="1"/>
  <c r="J2054" i="1"/>
  <c r="E2055" i="1"/>
  <c r="J2055" i="1"/>
  <c r="E2056" i="1"/>
  <c r="J2056" i="1"/>
  <c r="E2057" i="1"/>
  <c r="G2057" i="1"/>
  <c r="J2057" i="1"/>
  <c r="E2058" i="1"/>
  <c r="J2058" i="1"/>
  <c r="E2059" i="1"/>
  <c r="J2059" i="1"/>
  <c r="E2060" i="1"/>
  <c r="J2060" i="1"/>
  <c r="E2061" i="1"/>
  <c r="G2061" i="1"/>
  <c r="J2061" i="1"/>
  <c r="E2062" i="1"/>
  <c r="J2062" i="1"/>
  <c r="E2063" i="1"/>
  <c r="J2063" i="1"/>
  <c r="E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<sst xmlns="http://schemas.openxmlformats.org/spreadsheetml/2006/main" count="26188" uniqueCount="4147">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</sst>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229</c:v>
                </c:pt>
                <c:pt idx="1">
                  <c:v>17</c:v>
                </c:pt>
                <c:pt idx="2">
                  <c:v>0</c:v>
                </c:pt>
                <c:pt idx="3">
                  <c:v>20</c:v>
                </c:pt>
                <c:pt idx="4">
                  <c:v>3</c:v>
                </c:pt>
                <c:pt idx="5">
                  <c:v>111</c:v>
                </c:pt>
                <c:pt idx="6">
                  <c:v>202</c:v>
                </c:pt>
                <c:pt idx="7">
                  <c:v>0</c:v>
                </c:pt>
                <c:pt idx="8">
                  <c:v>0</c:v>
                </c:pt>
                <c:pt idx="9">
                  <c:v>28</c:v>
                </c:pt>
                <c:pt idx="10">
                  <c:v>1</c:v>
                </c:pt>
                <c:pt idx="11">
                  <c:v>2</c:v>
                </c:pt>
                <c:pt idx="12">
                  <c:v>67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16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4</c:v>
                </c:pt>
                <c:pt idx="23">
                  <c:v>26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318</c:v>
                </c:pt>
                <c:pt idx="31">
                  <c:v>1</c:v>
                </c:pt>
                <c:pt idx="32">
                  <c:v>8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26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10</c:v>
                </c:pt>
                <c:pt idx="50">
                  <c:v>1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229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3</c:v>
                      </c:pt>
                      <c:pt idx="5">
                        <c:v>111</c:v>
                      </c:pt>
                      <c:pt idx="6">
                        <c:v>202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28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67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16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26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318</c:v>
                      </c:pt>
                      <c:pt idx="31">
                        <c:v>1</c:v>
                      </c:pt>
                      <c:pt idx="32">
                        <c:v>8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80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57</c:v>
                      </c:pt>
                      <c:pt idx="6">
                        <c:v>164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114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324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28</c:v>
                      </c:pt>
                      <c:pt idx="4">
                        <c:v>5</c:v>
                      </c:pt>
                      <c:pt idx="5">
                        <c:v>171</c:v>
                      </c:pt>
                      <c:pt idx="6">
                        <c:v>377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28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79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27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14</c:v>
                      </c:pt>
                      <c:pt idx="23">
                        <c:v>28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473</c:v>
                      </c:pt>
                      <c:pt idx="31">
                        <c:v>1</c:v>
                      </c:pt>
                      <c:pt idx="32">
                        <c:v>18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3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14</c:v>
                      </c:pt>
                      <c:pt idx="50">
                        <c:v>1</c:v>
                      </c:pt>
                      <c:pt idx="51">
                        <c:v>7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050" zoomScaleNormal="100" workbookViewId="0">
      <selection activeCell="G2064" sqref="G2064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27.967123287671232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59.956164383561642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27.260273972602739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47.967123287671235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2.5424657534246577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14.432876712328767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19.975342465753425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17.421917808219177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14.328767123287671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71.9972602739726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39.775342465753425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27.832876712328765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26.621917808219177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35.654794520547945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53.827397260273976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11.509589041095891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20.035616438356165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27.515068493150686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25.112328767123287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6.2301369863013702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36.594520547945208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9.7534246575342465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31.632876712328766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7.1479452054794521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27.624657534246577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20.293150684931508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15.016438356164384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75.120547945205473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20.18082191780822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44.254794520547946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25.841095890410958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43.835616438356162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33.775342465753425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32.254794520547946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33.027397260273972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17.978082191780821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52.317808219178083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11.712328767123287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23.717808219178082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27.36986301369863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15.671232876712329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31.720547945205478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61.942465753424656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23.002739726027396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27.260273972602739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18.383561643835616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38.386301369863013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78.235616438356161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21.12876712328767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26.463013698630139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6.6383561643835618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30.709589041095889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44.947945205479449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30.86849315068493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43.893150684931506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23.350684931506848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67.545205479452051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18.786301369863015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65.547945205479451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50.665753424657531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17.654794520547945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23.942465753424656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25.893150684931506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34.18904109589041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30.769863013698629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31.641095890410959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28.512328767123286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49.402739726027399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33.758904109589039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17.013698630136986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23.013698630136986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55.326027397260276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19.117808219178084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17.4986301369863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17.109589041095891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14.890410958904109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23.863013698630137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49.142465753424659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12.934246575342465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14.558904109589042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31.123287671232877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24.150684931506849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9.1287671232876715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40.490410958904107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12.610958904109589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21.043835616438358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50.301369863013697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13.087671232876712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15.93972602739726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125.7095890410959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25.912328767123288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33.758904109589039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33.030136986301372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24.005479452054793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54.649315068493152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58.506849315068493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21.504109589041096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56.016438356164386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15.115068493150686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75.194520547945203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30.81095890410959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39.830136986301369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15.07123287671233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12.610958904109589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10.904109589041095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16.115068493150684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25.389041095890413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78.887671232876713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29.797260273972604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23.663013698630138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35.315068493150683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26.079452054794519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44.660273972602738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9.6438356164383556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31.041095890410958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22.438356164383563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14.232876712328768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18.030136986301368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25.586301369863012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12.197260273972603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25.926027397260274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22.202739726027396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22.202739726027396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22.019178082191782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17.016438356164382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27.884931506849316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8.9753424657534246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62.202739726027396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31.969863013698632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15.334246575342465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14.838356164383562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48.5013698630137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61.213698630136989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11.967123287671233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12.610958904109589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14.145205479452056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32.334246575342469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22.268493150684932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24.013698630136986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33.19178082191781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53.654794520547945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32.786301369863011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50.353424657534248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62.964383561643835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28.852054794520548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18.172602739726027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43.18904109589041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18.350684931506848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24.764383561643836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73.967123287671228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22.610958904109587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30.079452054794519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23.241095890410961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20.660273972602738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51.246575342465754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15.706849315068494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13.838356164383562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27.657534246575342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31.81095890410959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46.841095890410962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13.819178082191781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24.301369863013697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48.5013698630137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76.764383561643839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29.846575342465755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56.115068493150687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21.36986301369863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13.578082191780823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49.504109589041093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40.153424657534245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36.252054794520546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21.44109589041096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18.493150684931507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54.68767123287671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32.18904109589041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14.008219178082191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21.627397260273973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16.515068493150686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29.764383561643836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12.602739726027398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53.956164383561642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21.87123287671233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44.482191780821921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44.482191780821921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25.397260273972602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40.895890410958906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50.728767123287675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54.471232876712328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69.895890410958899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17.621917808219177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28.446575342465753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65.775342465753425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12.210958904109589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45.884931506849313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31.038356164383561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52.912328767123284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49.150684931506852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22.243835616438357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22.216438356164385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15.942465753424658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22.893150684931506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15.09041095890411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18.016438356164382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25.290410958904111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22.386301369863013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23.608219178082191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61.271232876712325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23.608219178082191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29.484931506849314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56.643835616438359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31.890410958904109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29.827397260273973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19.079452054794519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18.81095890410959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22.38082191780822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14.479452054794521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52.295890410958904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31.205479452054796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9.3123287671232884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27.342465753424658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28.216438356164385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34.663013698630138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18.205479452054796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12.208219178082192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13.501369863013698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16.183561643835617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30.942465753424656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23.860273972602741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42.654794520547945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15.764383561643836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11.616438356164384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42.556164383561644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16.454794520547946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14.504109589041096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20.438356164383563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68.263013698630132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28.893150684931506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23.443835616438356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21.512328767123286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41.147945205479452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3.6301369863013697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18.846575342465755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24.410958904109588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39.287671232876711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20.378082191780823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16.046575342465754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13.978082191780821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48.295890410958904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16.172602739726027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29.884931506849316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24.323287671232876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17.531506849315068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30.134246575342466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21.235616438356164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24.389041095890413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21.476712328767125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23.947945205479453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17.906849315068492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17.846575342465755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30.841095890410958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17.076712328767123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27.67945205479452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23.030136986301368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51.276712328767125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22.035616438356165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47.30684931506849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20.219178082191782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10.106849315068493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21.641095890410959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30.052054794520547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27.17808219178082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39.758904109589039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14.36986301369863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25.435616438356163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10.210958904109589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8.3369863013698637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61.19178082191781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26.010958904109589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10.405479452054795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15.498630136986302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15.468493150684932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23.345205479452055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30.641095890410959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17.372602739726027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8.3698630136986303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18.986301369863014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8.0849315068493155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25.775342465753425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31.660273972602738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27.057534246575344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24.068493150684933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23.715068493150685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11.32054794520548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27.295890410958904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15.961643835616439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21.93972602739726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47.087671232876716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66.31232876712329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14.490410958904109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18.720547945205478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23.221917808219178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72.336986301369862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30.158904109589042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37.945205479452056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13.583561643835617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63.887671232876713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41.712328767123289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14.454794520547946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22.657534246575342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17.208219178082192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17.347945205479451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47.87945205479452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15.63013698630137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26.284931506849315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34.873972602739727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38.838356164383562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18.356164383561644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21.772602739726029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19.087671232876712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16.460273972602739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26.194520547945206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33.273972602739725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25.17808219178082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13.213698630136987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11.857534246575343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30.561643835616437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13.638356164383561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29.654794520547945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40.183561643835617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27.972602739726028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39.282191780821918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13.334246575342465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63.082191780821915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56.61917808219178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14.613698630136986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13.646575342465754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34.608219178082194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19.545205479452054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35.558904109589044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13.441095890410958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15.046575342465754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18.161643835616438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23.002739726027396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39.663013698630138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64.052054794520544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20.534246575342465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17.953424657534246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21.383561643835616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6.8958904109589039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21.032876712328768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6.2547945205479456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54.649315068493152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15.857534246575343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12.394520547945206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15.797260273972602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38.446575342465756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27.408219178082192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21.038356164383561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18.93972602739726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51.969863013698628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9.9534246575342458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24.353424657534248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29.290410958904111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36.93150684931507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30.723287671232878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28.610958904109587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14.005479452054795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40.816438356164383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28.030136986301368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22.528767123287672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57.487671232876714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16.493150684931507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32.12054794520548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15.317808219178081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17.520547945205479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19.663013698630138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78.279452054794518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12.164383561643836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11.805479452054794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23.18904109589041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33.397260273972606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37.906849315068492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55.57260273972603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19.293150684931508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16.230136986301371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35.43013698630137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25.978082191780821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18.408219178082192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59.945205479452056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52.317808219178083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7.1150684931506847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70.150684931506845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65.805479452054797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39.11780821917808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57.865753424657534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24.386301369863013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20.720547945205478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22.583561643835615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28.353424657534248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23.115068493150684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56.276712328767125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25.671232876712327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6.4109589041095889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24.197260273972603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41.912328767123284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36.145205479452052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22.989041095890411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38.712328767123289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40.019178082191779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33.816438356164383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23.605479452054794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29.887671232876713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33.901369863013699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32.819178082191783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15.509589041095891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19.241095890410961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37.183561643835617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27.830136986301369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44.394520547945206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29.731506849315068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80.860273972602741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54.969863013698628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11.027397260273972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52.586301369863016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12.443835616438356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58.857534246575341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58.857534246575341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30.383561643835616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64.082191780821915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55.868493150684934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21.950684931506849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71.989041095890414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21.24931506849315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15.452054794520548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28.81917808219178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8.794520547945206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22.528767123287672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27.830136986301369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18.482191780821918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8.1205479452054803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14.638356164383561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55.054794520547944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18.12054794520548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15.657534246575343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21.219178082191782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28.038356164383561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21.358904109589041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14.136986301369863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21.580821917808219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16.81917808219178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26.56986301369863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28.846575342465755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28.504109589041096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65.805479452054797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50.512328767123286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10.526027397260274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22.405479452054795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21.706849315068492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22.172602739726027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24.528767123287672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7.2712328767123289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46.164383561643838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19.432876712328767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49.649315068493152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19.504109589041096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11.90958904109589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38.841095890410962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29.520547945205479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23.534246575342465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23.950684931506849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48.923287671232877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39.772602739726025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65.112328767123287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47.772602739726025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36.421917808219177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25.583561643835615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25.367123287671234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26.931506849315067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46.37808219178082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9.4602739726027405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15.767123287671232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13.978082191780821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15.673972602739726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35.295890410958904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15.846575342465753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54.19178082191781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25.44109589041096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18.068493150684933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29.506849315068493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29.506849315068493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23.117808219178084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20.515068493150686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33.945205479452056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9.8465753424657532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19.38082191780822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66.128767123287673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23.824657534246576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19.413698630136988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30.67945205479452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62.747945205479454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16.276712328767122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17.057534246575344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32.463013698630135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25.38082191780822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8.4027397260273968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19.901369863013699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20.106849315068494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65.169863013698631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21.484931506849314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28.80821917808219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30.695890410958903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9.3013698630136989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28.854794520547944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31.82191780821918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25.728767123287671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24.353424657534248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33.731506849315068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60.180821917808217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28.446575342465753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21.673972602739727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57.967123287671235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53.953424657534249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15.276712328767124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19.983561643835618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50.161643835616438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30.515068493150686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29.520547945205479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37.515068493150686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25.906849315068492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33.978082191780821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16.246575342465754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7.7369863013698632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29.315068493150687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5.6602739726027398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33.490410958904107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38.150684931506852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7.4219178082191783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34.136986301369866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34.136986301369866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15.745205479452055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8.9452054794520546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35.336986301369862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13.936986301369863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28.482191780821918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34.512328767123286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34.512328767123286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31.12054794520548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27.947945205479453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36.345205479452055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36.871232876712327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19.4986301369863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44.37808219178082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22.32054794520548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15.128767123287671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14.117808219178082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24.432876712328767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33.364383561643834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26.931506849315067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54.257534246575339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19.126027397260273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64.101369863013701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24.841095890410958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64.454794520547949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19.479452054794521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24.049315068493151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17.989041095890411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23.073972602739726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28.550684931506851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15.493150684931507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28.758904109589039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23.904109589041095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39.158904109589038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77.446575342465749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22.528767123287672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28.830136986301369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22.991780821917807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25.789041095890411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49.969863013698628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29.213698630136985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33.758904109589039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24.016438356164382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16.367123287671234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43.909589041095892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64.545205479452051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19.783561643835615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26.421917808219177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31.030136986301368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24.805479452054794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7.3479452054794523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55.967123287671235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23.654794520547945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45.641095890410959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17.235616438356164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13.049315068493151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20.032876712328768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17.079452054794519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25.682191780821917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25.052054794520547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36.545205479452058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60.216438356164382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37.484931506849314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21.419178082191781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22.12054794520548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17.978082191780821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22.397260273972602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24.167123287671235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7.4739726027397264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57.843835616438355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9.2849315068493148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24.473972602739725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23.857534246575341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68.736986301369868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20.065753424657533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17.950684931506849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17.136986301369863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26.024657534246575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20.452054794520549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24.586301369863012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20.082191780821919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9.2383561643835623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14.391780821917807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32.265753424657532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21.758904109589039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37.046575342465751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35.104109589041094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30.509589041095889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21.920547945205481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25.002739726027396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8.1999999999999993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23.082191780821919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20.416438356164385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47.331506849315069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16.008219178082193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14.583561643835617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13.126027397260273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22.12876712328767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19.526027397260275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27.06027397260274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30.638356164383563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6.0904109589041093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24.857534246575341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27.753424657534246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76.871232876712327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4.7287671232876711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66.830136986301369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7.9808219178082194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27.408219178082192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78.06849315068493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19.416438356164385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16.134246575342466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16.408219178082192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23.580821917808219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17.920547945205481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12.446575342465753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18.553424657534247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34.665753424657531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19.101369863013698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40.476712328767121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16.043835616438358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27.515068493150686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52.643835616438359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33.397260273972606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19.816438356164383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14.841095890410958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7.7945205479452051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34.224657534246575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43.421917808219177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26.079452054794519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18.273972602739725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83.043835616438358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54.909589041095892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31.44109589041096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13.769863013698631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91.909589041095884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82.027397260273972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82.027397260273972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25.460273972602739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17.953424657534246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57.093150684931508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27.693150684931506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14.013698630136986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21.019178082191782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14.556164383561644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27.032876712328768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36.545205479452058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29.443835616438356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28.747945205479454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35.219178082191782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23.767123287671232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27.860273972602741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60.947945205479449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27.515068493150686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58.416438356164385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29.915068493150685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52.032876712328765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36.230136986301368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14.657534246575343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82.027397260273972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24.586301369863012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8.830136986301369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18.13150684931507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19.512328767123286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82.027397260273972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51.271232876712325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20.427397260273974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41.471232876712328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32.101369863013701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39.438356164383563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23.843835616438355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26.769863013698629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80.0054794520548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35.857534246575341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31.013698630136986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16.969863013698632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29.457534246575342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21.701369863013699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25.019178082191782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38.153424657534245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30.578082191780823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31.268493150684932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44.438356164383563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32.443835616438356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72.07397260273973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20.564383561643837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18.769863013698629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21.230136986301371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27.528767123287672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49.504109589041093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52.183561643835617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23.164383561643834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46.69315068493151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39.186301369863017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36.652054794520545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34.797260273972604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10.043835616438356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19.564383561643837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21.824657534246576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7.5452054794520551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49.060273972602737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14.520547945205479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23.432876712328767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17.378082191780823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15.136986301369863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23.147945205479452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9.8082191780821919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15.906849315068493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43.87945205479452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14.191780821917808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14.161643835616438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15.315068493150685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45.912328767123284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49.167123287671231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19.87123287671233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14.208219178082192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66.597260273972609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29.947945205479453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8.7150684931506852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34.476712328767121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47.534246575342465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18.12054794520548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28.550684931506851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24.452054794520549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46.876712328767127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13.013698630136986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18.323287671232876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42.556164383561644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21.424657534246574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7.7917808219178086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16.969863013698632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42.112328767123287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12.989041095890411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14.794520547945206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16.975342465753425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20.364383561643837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31.123287671232877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54.736986301369861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30.397260273972602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6.6136986301369864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56.147945205479452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19.068493150684933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52.106849315068494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57.92876712328767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20.652054794520549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28.706849315068492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39.838356164383562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37.358904109589041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11.405479452054795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14.183561643835617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19.136986301369863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28.090410958904108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19.863013698630137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38.841095890410962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23.586301369863012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53.750684931506846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19.438356164383563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24.156164383561645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53.92876712328767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16.641095890410959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15.517808219178082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23.945205479452056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35.967123287671235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14.712328767123287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21.641095890410959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53.750684931506846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18.890410958904109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28.405479452054795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18.876712328767123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61.849315068493148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24.797260273972604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16.917808219178081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51.950684931506849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38.926027397260277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30.002739726027396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36.30684931506849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7.720547945205479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11.594520547945205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13.487671232876712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16.778082191780822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47.56986301369863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28.830136986301369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52.81095890410959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20.084931506849315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64.68767123287671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36.372602739726027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25.460273972602739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53.038356164383565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22.747945205479454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15.854794520547944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64.706849315068496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13.545205479452054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37.701369863013696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43.010958904109586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23.295890410958904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56.060273972602737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64.167123287671231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53.657534246575345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63.052054794520551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22.408219178082192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44.005479452054793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39.024657534246572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30.301369863013697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12.487671232876712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23.356164383561644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16.81917808219178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37.490410958904107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31.38082191780822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32.142465753424659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16.342465753424658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9.169863013698631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29.827397260273973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19.917808219178081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36.564383561643837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7.912328767123288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41.556164383561644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13.994520547945205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26.936986301369863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26.383561643835616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17.643835616438356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77.909589041095884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7.7397260273972606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77.290410958904104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28.904109589041095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28.5013698630137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20.07123287671233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20.12876712328767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20.942465753424656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24.958904109589042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23.019178082191782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30.526027397260275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9.882191780821918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28.487671232876714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29.860273972602741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33.342465753424655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33.246575342465754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14.830136986301369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63.342465753424655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20.873972602739727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18.490410958904111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13.312328767123288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59.926027397260277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26.345205479452055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52.147945205479452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17.734246575342464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43.136986301369866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23.783561643835615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49.060273972602737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27.830136986301369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22.432876712328767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6.0821917808219181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34.180821917808217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12.989041095890411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17.80821917808219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6.1917808219178081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19.273972602739725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17.158904109589042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65.123287671232873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42.328767123287669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19.123287671232877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24.419178082191781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19.30958904109589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51.238356164383561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25.350684931506848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22.528767123287672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30.076712328767123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48.145205479452052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40.063013698630137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17.027397260273972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12.830136986301369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67.109589041095887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5.6301369863013697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35.391780821917806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24.032876712328768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24.958904109589042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38.054794520547944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88.580821917808223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14.67945205479452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52.92876712328767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30.002739726027396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18.969863013698632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21.556164383561644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42.282191780821918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28.468493150684932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36.926027397260277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8.7808219178082183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32.57260273972603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38.720547945205482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20.983561643835618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14.326027397260274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14.882191780821918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18.068493150684933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22.142465753424659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24.452054794520549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54.413698630136984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22.980821917808218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36.095890410958901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7.161643835616438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18.720547945205478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19.758904109589039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76.326027397260276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26.038356164383561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6.8356164383561646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58.684931506849317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22.849315068493151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24.328767123287673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42.197260273972603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12.550684931506849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14.375342465753425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33.747945205479454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42.838356164383562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35.200000000000003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53.104109589041094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5.3917808219178083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12.890410958904109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53.104109589041094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23.69041095890411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26.846575342465755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18.904109589041095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59.57260273972603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25.38082191780822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25.38082191780822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61.802739726027397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15.758904109589041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28.361643835616437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12.230136986301369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16.019178082191782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42.282191780821918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33.991780821917807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63.046575342465751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19.208219178082192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22.986301369863014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52.227397260273975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63.339726027397262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28.372602739726027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27.476712328767125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71.079452054794515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15.953424657534246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8.6410958904109592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5.8904109589041092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46.342465753424655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39.11780821917808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24.972602739726028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71.230136986301375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65.682191780821924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18.802739726027397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6.2328767123287667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28.517808219178082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25.282191780821918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18.890410958904109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24.81917808219178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22.427397260273974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25.271232876712329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17.235616438356164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34.43287671232877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55.087671232876716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31.56986301369863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22.695890410958903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35.824657534246576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48.863013698630134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26.24931506849315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27.106849315068494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75.583561643835623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6.8356164383561646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27.991780821917807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24.386301369863013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35.172602739726024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35.56986301369863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57.043835616438358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56.852054794520548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18.506849315068493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17.197260273972603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25.4986301369863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17.742465753424657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79.079452054794515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38.06849315068493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6.0821917808219181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64.498630136986307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19.095890410958905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45.197260273972603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44.772602739726025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19.013698630136986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18.687671232876713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50.232876712328768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27.964383561643835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82.887671232876713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37.021917808219179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13.580821917808219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32.282191780821918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18.345205479452055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23.676712328767124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45.794520547945204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16.284931506849315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47.536986301369865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24.241095890410961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27.493150684931507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34.909589041095892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8.8493150684931514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32.720547945205482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17.82191780821918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23.775342465753425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38.830136986301369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66.665753424657538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22.846575342465755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25.068493150684933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21.213698630136985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39.832876712328769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13.821917808219178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14.808219178082192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36.660273972602738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25.057534246575344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28.219178082191782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36.326027397260276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29.090410958904108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13.389041095890411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26.032876712328768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29.893150684931506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9.7808219178082183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24.715068493150685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7.0739726027397261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32.115068493150687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16.756164383561643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33.761643835616439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33.761643835616439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41.608219178082194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40.219178082191782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25.539726027397261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25.38082191780822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16.208219178082192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23.164383561643834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14.882191780821918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56.953424657534249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57.304109589041097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23.410958904109588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15.56986301369863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42.786301369863011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22.027397260273972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26.183561643835617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47.19178082191781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7.6520547945205477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50.093150684931508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34.391780821917806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58.065753424657537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35.958904109589042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7.2767123287671236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31.649315068493152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21.358904109589041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27.076712328767123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14.36986301369863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14.520547945205479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67.249315068493146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23.863013698630137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19.323287671232876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32.876712328767127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8.6876712328767116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46.057534246575344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49.364383561643834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68.441095890410963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16.945205479452056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22.56986301369863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24.446575342465753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58.172602739726024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15.257534246575343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33.767123287671232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57.904109589041099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25.260273972602739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22.789041095890411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58.172602739726024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18.523287671232875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30.553424657534247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57.849315068493148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24.378082191780823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15.41095890410959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45.750684931506846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38.221917808219175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34.164383561643838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32.638356164383559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14.432876712328767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19.673972602739727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37.008219178082193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17.142465753424659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25.208219178082192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28.86849315068493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54.19178082191781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22.175342465753424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14.241095890410959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25.027397260273972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23.904109589041095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18.367123287671234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16.471232876712328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24.356164383561644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25.213698630136985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25.213698630136985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27.802739726027397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33.769863013698632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41.12054794520548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34.512328767123286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62.024657534246572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30.758904109589039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56.443835616438356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38.671232876712331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43.06849315068493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35.506849315068493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14.632876712328768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42.846575342465755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16.531506849315068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67.824657534246569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70.901369863013699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28.468493150684932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62.043835616438358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45.172602739726024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20.378082191780823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30.657534246575342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28.43013698630137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13.887671232876713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29.224657534246575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13.723287671232876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44.298630136986304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29.695890410958903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20.095890410958905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22.093150684931508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22.101369863013698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16.734246575342464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25.260273972602739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14.427397260273972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36.31232876712329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12.684931506849315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32.336986301369862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19.063013698630137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9.463013698630137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33.742465753424661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52.391780821917806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19.232876712328768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39.11780821917808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70.898630136986299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9.4547945205479458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24.591780821917808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48.169863013698631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18.109589041095891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75.490410958904107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24.816438356164383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23.312328767123287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16.81917808219178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25.054794520547944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28.931506849315067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51.273972602739725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25.172602739726027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56.712328767123289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17.43013698630137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18.893150684931506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29.230136986301371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32.150684931506852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37.761643835616439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11.994520547945205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10.739726027397261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19.484931506849314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49.024657534246572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14.057534246575342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15.35068493150685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26.657534246575342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22.660273972602738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32.038356164383565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21.208219178082192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46.093150684931508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25.578082191780823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41.389041095890413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24.38082191780822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63.772602739726025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14.079452054794521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18.849315068493151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6.0465753424657533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35.282191780821918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37.753424657534246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19.391780821917809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9.9753424657534246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29.92876712328767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32.873972602739727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26.252054794520546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38.194520547945203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15.260273972602739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19.717808219178082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13.43013698630137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44.438356164383563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28.347945205479451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30.408219178082192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36.156164383561645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50.038356164383565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16.013698630136986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20.890410958904109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44.098630136986301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29.027397260273972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31.279452054794522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28.268493150684932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21.019178082191782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59.005479452054793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63.326027397260276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14.868493150684932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14.33972602739726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32.473972602739728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13.205479452054794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44.290410958904111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31.172602739726027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40.956164383561642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19.331506849315069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27.413698630136988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24.778082191780822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18.531506849315068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38.386301369863013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15.498630136986302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50.038356164383565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62.186301369863017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68.232876712328761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74.898630136986299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18.898630136986302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15.282191780821918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91.936986301369856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25.564383561643837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29.383561643835616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14.446575342465753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57.728767123287675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39.438356164383563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4.8794520547945206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35.967123287671235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11.857534246575343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47.235616438356168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15.61917808219178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13.512328767123288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40.526027397260272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13.241095890410959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6.3506849315068497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15.293150684931506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14.468493150684932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34.142465753424659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26.347945205479451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36.087671232876716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36.668493150684931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50.232876712328768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14.164383561643836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39.43287671232877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53.87945205479452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62.147945205479452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50.728767123287675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19.512328767123286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14.786301369863013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20.295890410958904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28.55890410958904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41.402739726027399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6.3369863013698629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19.882191780821916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21.06027397260274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16.61917808219178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15.882191780821918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55.197260273972603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33.030136986301372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29.583561643835615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48.320547945205476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41.821917808219176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22.213698630136985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11.38082191780822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24.452054794520549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22.326027397260273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29.767123287671232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43.849315068493148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21.75068493150685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20.890410958904109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29.38082191780822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75.301369863013704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48.967123287671235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49.282191780821918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60.172602739726024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7.0027397260273974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27.147945205479452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25.243835616438357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26.490410958904111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18.986301369863014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48.526027397260272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25.013698630136986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6.8356164383561646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40.123287671232873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17.942465753424656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50.186301369863017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25.210958904109589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54.969863013698628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15.112328767123287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17.347945205479451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23.950684931506849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25.4986301369863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51.038356164383565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14.032876712328767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22.454794520547946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15.657534246575343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32.293150684931504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19.041095890410958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19.123287671232877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66.912328767123284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16.293150684931508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14.843835616438357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9.8328767123287673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19.904109589041095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23.594520547945205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16.578082191780823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10.652054794520549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52.224657534246575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35.964383561643835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18.386301369863013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33.060273972602737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19.698630136986303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17.290410958904111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19.997260273972604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33.635616438356166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33.635616438356166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17.339726027397262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16.158904109589042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17.035616438356165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44.063013698630137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14.558904109589042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29.884931506849316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10.405479452054795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35.484931506849314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29.80821917808219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15.210958904109589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31.216438356164385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26.627397260273973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26.372602739726027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17.139726027397259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7.1452054794520548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19.36986301369863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31.213698630136985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14.868493150684932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31.473972602739725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15.93972602739726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48.761643835616439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18.43013698630137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21.353424657534248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17.635616438356163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13.775342465753425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32.224657534246575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9.712328767123287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40.56986301369863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13.70958904109589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16.282191780821918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14.131506849315068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41.424657534246577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11.953424657534246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31.156164383561645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15.813698630136987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43.87945205479452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17.893150684931506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5.0273972602739727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13.241095890410959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35.205479452054796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8.882191780821918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17.797260273972604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42.405479452054792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29.506849315068493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22.646575342465752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27.210958904109589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67.742465753424653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8.4301369863013704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34.509589041095893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53.868493150684934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30.86849315068493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23.761643835616439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14.986301369863014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29.506849315068493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35.764383561643832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48.213698630136989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22.536986301369861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32.473972602739728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17.208219178082192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9.1369863013698627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10.323287671232876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12.356164383561644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25.210958904109589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22.75068493150685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17.443835616438356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25.394520547945206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31.575342465753426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12.24931506849315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26.723287671232878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49.123287671232873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30.43013698630137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11.756164383561643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10.646575342465754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25.786301369863015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9.0054794520547947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78.956164383561642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54.284931506849318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21.632876712328766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12.728767123287671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24.032876712328768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22.87945205479452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26.298630136986301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15.942465753424658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48.652054794520545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54.898630136986299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14.983561643835616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12.698630136986301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30.991780821917807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60.284931506849318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21.504109589041096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33.246575342465754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26.476712328767125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13.449315068493151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17.446575342465753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18.75068493150685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35.528767123287672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19.701369863013699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17.252054794520546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14.073972602739726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15.202739726027398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24.421917808219177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20.964383561643835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35.92876712328767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18.641095890410959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10.58904109589041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14.087671232876712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33.219178082191782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22.961643835616439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34.391780821917806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25.775342465753425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33.301369863013697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18.276712328767122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17.786301369863015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16.005479452054793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20.923287671232877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21.471232876712328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59.008219178082193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15.304109589041095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65.046575342465758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45.221917808219175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16.805479452054794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19.468493150684932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15.098630136986301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13.58904109589041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16.038356164383561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20.865753424657534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7.5890410958904111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58.172602739726024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13.416438356164383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18.279452054794522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37.526027397260272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37.410958904109592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25.649315068493152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15.232876712328768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14.912328767123288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8.3068493150684937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20.684931506849313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72.764383561643839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40.81095890410959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57.704109589041096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46.361643835616441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7.0383561643835613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14.517808219178082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40.646575342465752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12.586301369863014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13.857534246575343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47.331506849315069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18.512328767123286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61.161643835616438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10.016438356164384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13.621917808219179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13.621917808219179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15.068493150684931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22.175342465753424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42.884931506849313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12.408219178082192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37.172602739726024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12.054794520547945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15.953424657534246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12.978082191780821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30.079452054794519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16.824657534246576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5.8410958904109593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28.904109589041095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18.449315068493149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15.150684931506849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13.832876712328767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26.424657534246574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33.646575342465752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20.378082191780823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35.027397260273972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77.720547945205482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36.871232876712327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56.490410958904107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51.394520547945206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54.147945205479452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15.073972602739726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58.257534246575339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12.531506849315068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13.224657534246575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29.194520547945206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38.424657534246577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13.353424657534246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12.419178082191781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32.254794520547946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25.723287671232878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61.712328767123289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45.673972602739724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13.221917808219178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15.087671232876712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26.079452054794519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18.75068493150685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42.813698630136983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24.07123287671233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14.506849315068493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35.175342465753424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14.772602739726027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40.197260273972603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33.093150684931508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13.72054794520548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31.454794520547946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14.835616438356164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14.734246575342466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15.865753424657534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15.997260273972604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17.104109589041094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10.56986301369863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67.720547945205482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31.506849315068493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22.057534246575344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30.961643835616439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14.408219178082192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59.961643835616435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14.528767123287672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31.046575342465754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25.786301369863015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45.284931506849318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29.197260273972603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17.323287671232876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33.260273972602739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80.0054794520548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16.287671232876711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20.413698630136988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17.361643835616437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28.706849315068492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16.726027397260275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53.104109589041094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51.876712328767127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52.216438356164382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17.909589041095892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26.12876712328767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26.331506849315069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35.9972602739726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13.372602739726027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44.668493150684931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12.580821917808219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16.054794520547944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16.660273972602738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23.983561643835618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16.065753424657533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14.175342465753424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14.334246575342465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5.7123287671232879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13.183561643835617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68.736986301369868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28.936986301369863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27.276712328767122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6.2356164383561641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15.273972602739725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46.008219178082193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14.24931506849315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14.293150684931506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16.578082191780823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17.367123287671234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13.095890410958905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14.857534246575343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3.6027397260273974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10.526027397260274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49.060273972602737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16.80821917808219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23.38082191780822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18.205479452054796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21.452054794520549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17.347945205479451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31.909589041095892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13.978082191780821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34.657534246575345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62.717808219178082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0.38904109589041097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19.553424657534247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17.421917808219177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14.293150684931506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27.284931506849315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26.449315068493149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41.660273972602738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22.093150684931508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28.032876712328768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17.156164383561645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21.298630136986301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15.386301369863014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19.542465753424658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6.2383561643835614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17.827397260273973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7.5424657534246577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16.87123287671233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18.605479452054794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25.408219178082192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15.378082191780821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30.701369863013699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19.065753424657533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32.517808219178079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13.778082191780822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31.06027397260274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24.591780821917808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67.778082191780825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18.786301369863015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19.326027397260273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15.268493150684931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40.791780821917811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25.534246575342465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22.813698630136987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24.342465753424658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7.1589041095890407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13.895890410958904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35.38356164383562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15.312328767123288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43.219178082191782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37.298630136986304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26.526027397260275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12.260273972602739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13.580821917808219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47.197260273972603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30.084931506849315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15.021917808219179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53.463013698630135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25.410958904109588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25.254794520547946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25.254794520547946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19.183561643835617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36.31232876712329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3.7315068493150685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16.446575342465753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24.945205479452056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27.904109589041095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46.915068493150685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13.887671232876713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13.115068493150686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15.465753424657533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13.536986301369863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10.638356164383561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24.460273972602739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44.517808219178079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37.68767123287671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26.167123287671235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34.791780821917811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36.901369863013699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20.383561643835616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33.679452054794524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19.219178082191782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46.824657534246576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29.912328767123288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22.421917808219177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23.813698630136987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29.912328767123288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38.200000000000003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21.767123287671232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29.884931506849316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30.701369863013699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80.161643835616445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33.980821917808221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20.794520547945204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15.923287671232877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11.027397260273972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44.232876712328768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32.517808219178079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14.67945205479452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12.991780821917809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13.126027397260273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31.010958904109589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25.575342465753426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34.317808219178083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16.005479452054793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18.986301369863014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18.238356164383561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19.452054794520549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42.728767123287675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66.249315068493146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14.328767123287671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15.545205479452054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46.394520547945206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5.7506849315068491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11.991780821917809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32.323287671232876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13.572602739726028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24.446575342465753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14.857534246575343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28.271232876712329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31.997260273972604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29.687671232876713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6.6136986301369864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25.712328767123289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41.673972602739724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31.553424657534247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26.049315068493151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12.693150684931506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30.021917808219179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15.183561643835617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24.797260273972604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19.246575342465754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49.673972602739724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10.493150684931507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22.216438356164385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26.027397260273972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30.17808219178082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47.07123287671233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12.446575342465753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18.205479452054796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29.016438356164382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63.315068493150683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63.315068493150683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21.317808219178083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21.115068493150684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27.994520547945207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54.43287671232877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23.397260273972602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26.049315068493151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26.75068493150685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25.758904109589039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26.232876712328768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30.13150684931507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12.210958904109589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30.041095890410958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58.410958904109592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29.232876712328768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46.876712328767127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32.389041095890413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18.756164383561643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23.983561643835618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27.92876712328767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49.224657534246575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28.301369863013697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17.142465753424659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32.386301369863013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16.580821917808219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22.208219178082192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27.068493150684933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25.336986301369862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63.090410958904108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16.38082191780822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19.30958904109589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22.183561643835617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51.361643835616441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15.504109589041096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12.221917808219178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12.926027397260274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28.038356164383561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6.6657534246575345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24.695890410958903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40.126027397260273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42.734246575342468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53.347945205479455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41.413698630136984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32.947945205479449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31.912328767123288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14.704109589041096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25.745205479452054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21.769863013698629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32.386301369863013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14.323287671232876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12.254794520547945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18.983561643835618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25.468493150684932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12.641095890410959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46.813698630136983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14.498630136986302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14.975342465753425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24.153424657534245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40.043835616438358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27.545205479452054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13.142465753424657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20.326027397260273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32.506849315068493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19.295890410958904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31.435616438356163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18.101369863013698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17.213698630136985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58.260273972602739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13.161643835616438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28.997260273972604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52.750684931506846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84.841095890410955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16.19178082191781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25.413698630136988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25.054794520547944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27.057534246575344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17.545205479452054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8.6876712328767116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27.186301369863013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7.1232876712328768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26.715068493150685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34.769863013698632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26.383561643835616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23.547945205479451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15.09041095890411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25.254794520547946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55.487671232876714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32.079452054794523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9.5095890410958912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54.643835616438359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7.1917808219178081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24.202739726027396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21.723287671232878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30.230136986301371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30.304109589041097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25.213698630136985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37.131506849315066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58.243835616438353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35.468493150684928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14.098630136986301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13.747945205479452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66.591780821917808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15.287671232876713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67.679452054794524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67.679452054794524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20.073972602739726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7.2821917808219174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37.153424657534245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34.052054794520551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28.378082191780823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41.761643835616439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14.734246575342466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54.073972602739723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23.468493150684932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38.830136986301369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23.252054794520546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46.145205479452052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15.145205479452056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27.375342465753423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10.983561643835616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28.098630136986301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13.961643835616439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15.673972602739726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15.849315068493151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24.709589041095889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24.098630136986301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34.673972602739724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31.67945205479452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24.742465753424657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21.405479452054795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21.06027397260274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15.12054794520548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14.517808219178082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58.972602739726028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41.479452054794521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14.983561643835616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18.183561643835617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20.972602739726028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20.32054794520548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35.284931506849318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10.257534246575343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31.279452054794522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73.545205479452051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23.126027397260273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73.545205479452051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30.983561643835618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27.61917808219178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57.232876712328768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38.065753424657537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52.832876712328769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44.43287671232877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67.68767123287671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34.416438356164385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63.728767123287675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6.7917808219178086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14.972602739726028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40.986301369863014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65.723287671232882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13.723287671232876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13.27945205479452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13.391780821917807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30.350684931506848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20.989041095890411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16.12054794520548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61.663013698630138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25.394520547945206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17.263013698630136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67.68767123287671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17.983561643835618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40.326027397260276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13.501369863013698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25.772602739726029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17.054794520547944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17.290410958904111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19.884931506849316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42.865753424657534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32.027397260273972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38.301369863013697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7.397260273972603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16.358904109589041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17.424657534246574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59.013698630136986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35.224657534246575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39.465753424657535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49.819178082191783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24.161643835616438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52.287671232876711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44.449315068493149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33.410958904109592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17.293150684931508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36.860273972602741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13.208219178082192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60.468493150684928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19.317808219178083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3.1972602739726028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49.227397260273975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15.728767123287671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13.997260273972604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12.443835616438356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47.630136986301373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6.419178082191781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15.03013698630137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13.150684931506849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46.008219178082193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16.12054794520548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19.372602739726027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6.4712328767123291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16.561643835616437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20.109589041095891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40.221917808219175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68.013698630136986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38.032876712328765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8.1123287671232873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31.463013698630139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20.405479452054795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21.849315068493151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33.641095890410959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35.556164383561644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43.646575342465752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44.471232876712328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67.350684931506848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22.147945205479452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43.016438356164386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33.049315068493151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12.317808219178081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19.769863013698629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33.594520547945208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23.350684931506848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25.857534246575341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55.320547945205476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52.123287671232873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22.739726027397261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25.767123287671232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54.786301369863011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23.273972602739725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31.032876712328768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24.780821917808218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30.789041095890411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33.835616438356162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23.873972602739727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63.224657534246575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6.0246575342465754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15.665753424657535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11.641095890410959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14.205479452054794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12.021917808219179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47.671232876712331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4.8931506849315065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63.539726027397258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16.898630136986302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22.575342465753426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10.594520547945205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32.69315068493151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25.728767123287671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34.178082191780824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24.734246575342464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29.12876712328767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13.287671232876713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38.624657534246573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10.082191780821917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6.934246575342466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14.482191780821918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13.95890410958904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31.383561643835616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27.482191780821918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21.263013698630136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52.989041095890414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38.684931506849317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12.69041095890411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7.0602739726027401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17.82191780821918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8.6904109589041099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63.317808219178083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68.969863013698628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56.860273972602741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40.438356164383563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31.435616438356163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29.257534246575343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12.687671232876712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21.471232876712328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30.158904109589042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17.142465753424659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14.112328767123287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13.983561643835616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6" x14ac:dyDescent="0.25">
      <c r="A2065" s="84" t="str">
        <f t="shared" si="65"/>
        <v/>
      </c>
      <c r="C2065" s="12"/>
      <c r="D2065" s="13">
        <f ca="1">(TODAY()-PACIENTE[[#This Row],[FECHA. DE NACIMIENTO]])/365</f>
        <v>125.7095890410959</v>
      </c>
      <c r="E2065" s="14" t="str">
        <f t="shared" ca="1" si="64"/>
        <v>TERCERA EDAD</v>
      </c>
      <c r="F2065" s="14"/>
    </row>
    <row r="2066" spans="1:6" x14ac:dyDescent="0.25">
      <c r="A2066" s="84" t="str">
        <f t="shared" si="65"/>
        <v/>
      </c>
      <c r="C2066" s="12"/>
      <c r="D2066" s="13">
        <f ca="1">(TODAY()-PACIENTE[[#This Row],[FECHA. DE NACIMIENTO]])/365</f>
        <v>125.7095890410959</v>
      </c>
      <c r="E2066" s="14" t="str">
        <f t="shared" ca="1" si="64"/>
        <v>TERCERA EDAD</v>
      </c>
      <c r="F2066" s="14"/>
    </row>
    <row r="2067" spans="1:6" x14ac:dyDescent="0.25">
      <c r="A2067" s="84" t="str">
        <f t="shared" si="65"/>
        <v/>
      </c>
      <c r="C2067" s="12"/>
      <c r="D2067" s="13">
        <f ca="1">(TODAY()-PACIENTE[[#This Row],[FECHA. DE NACIMIENTO]])/365</f>
        <v>125.7095890410959</v>
      </c>
      <c r="E2067" s="14" t="str">
        <f t="shared" ca="1" si="64"/>
        <v>TERCERA EDAD</v>
      </c>
      <c r="F2067" s="14"/>
    </row>
    <row r="2068" spans="1:6" x14ac:dyDescent="0.25">
      <c r="A2068" s="84" t="str">
        <f t="shared" si="65"/>
        <v/>
      </c>
      <c r="C2068" s="12"/>
      <c r="D2068" s="13">
        <f ca="1">(TODAY()-PACIENTE[[#This Row],[FECHA. DE NACIMIENTO]])/365</f>
        <v>125.7095890410959</v>
      </c>
      <c r="E2068" s="14" t="str">
        <f t="shared" ca="1" si="64"/>
        <v>TERCERA EDAD</v>
      </c>
      <c r="F2068" s="14"/>
    </row>
    <row r="2069" spans="1:6" x14ac:dyDescent="0.25">
      <c r="A2069" s="84" t="str">
        <f t="shared" si="65"/>
        <v/>
      </c>
      <c r="C2069" s="12"/>
      <c r="D2069" s="13">
        <f ca="1">(TODAY()-PACIENTE[[#This Row],[FECHA. DE NACIMIENTO]])/365</f>
        <v>125.7095890410959</v>
      </c>
      <c r="E2069" s="14" t="str">
        <f t="shared" ca="1" si="64"/>
        <v>TERCERA EDAD</v>
      </c>
      <c r="F2069" s="14"/>
    </row>
    <row r="2070" spans="1:6" x14ac:dyDescent="0.25">
      <c r="A2070" s="84" t="str">
        <f t="shared" si="65"/>
        <v/>
      </c>
      <c r="C2070" s="12"/>
      <c r="D2070" s="13">
        <f ca="1">(TODAY()-PACIENTE[[#This Row],[FECHA. DE NACIMIENTO]])/365</f>
        <v>125.7095890410959</v>
      </c>
      <c r="E2070" s="14" t="str">
        <f t="shared" ca="1" si="64"/>
        <v>TERCERA EDAD</v>
      </c>
      <c r="F2070" s="14"/>
    </row>
    <row r="2071" spans="1:6" x14ac:dyDescent="0.25">
      <c r="A2071" s="84" t="str">
        <f t="shared" si="65"/>
        <v/>
      </c>
      <c r="C2071" s="12"/>
      <c r="D2071" s="13">
        <f ca="1">(TODAY()-PACIENTE[[#This Row],[FECHA. DE NACIMIENTO]])/365</f>
        <v>125.7095890410959</v>
      </c>
      <c r="E2071" s="14" t="str">
        <f t="shared" ca="1" si="64"/>
        <v>TERCERA EDAD</v>
      </c>
      <c r="F2071" s="14"/>
    </row>
    <row r="2072" spans="1:6" x14ac:dyDescent="0.25">
      <c r="A2072" s="84" t="str">
        <f t="shared" si="65"/>
        <v/>
      </c>
      <c r="C2072" s="12"/>
      <c r="D2072" s="13">
        <f ca="1">(TODAY()-PACIENTE[[#This Row],[FECHA. DE NACIMIENTO]])/365</f>
        <v>125.7095890410959</v>
      </c>
      <c r="E2072" s="14" t="str">
        <f t="shared" ca="1" si="64"/>
        <v>TERCERA EDAD</v>
      </c>
      <c r="F2072" s="14"/>
    </row>
    <row r="2073" spans="1:6" x14ac:dyDescent="0.25">
      <c r="A2073" s="84" t="str">
        <f t="shared" si="65"/>
        <v/>
      </c>
      <c r="C2073" s="12"/>
      <c r="D2073" s="13">
        <f ca="1">(TODAY()-PACIENTE[[#This Row],[FECHA. DE NACIMIENTO]])/365</f>
        <v>125.7095890410959</v>
      </c>
      <c r="E2073" s="14" t="str">
        <f t="shared" ca="1" si="64"/>
        <v>TERCERA EDAD</v>
      </c>
      <c r="F2073" s="14"/>
    </row>
    <row r="2074" spans="1:6" x14ac:dyDescent="0.25">
      <c r="A2074" s="84" t="str">
        <f t="shared" si="65"/>
        <v/>
      </c>
      <c r="C2074" s="12"/>
      <c r="D2074" s="13">
        <f ca="1">(TODAY()-PACIENTE[[#This Row],[FECHA. DE NACIMIENTO]])/365</f>
        <v>125.7095890410959</v>
      </c>
      <c r="E2074" s="14" t="str">
        <f t="shared" ca="1" si="64"/>
        <v>TERCERA EDAD</v>
      </c>
      <c r="F2074" s="14"/>
    </row>
    <row r="2075" spans="1:6" x14ac:dyDescent="0.25">
      <c r="A2075" s="84" t="str">
        <f t="shared" si="65"/>
        <v/>
      </c>
      <c r="C2075" s="12"/>
      <c r="D2075" s="13">
        <f ca="1">(TODAY()-PACIENTE[[#This Row],[FECHA. DE NACIMIENTO]])/365</f>
        <v>125.7095890410959</v>
      </c>
      <c r="E2075" s="14" t="str">
        <f t="shared" ca="1" si="64"/>
        <v>TERCERA EDAD</v>
      </c>
      <c r="F2075" s="14"/>
    </row>
    <row r="2076" spans="1:6" x14ac:dyDescent="0.25">
      <c r="A2076" s="84" t="str">
        <f t="shared" si="65"/>
        <v/>
      </c>
      <c r="C2076" s="12"/>
      <c r="D2076" s="13">
        <f ca="1">(TODAY()-PACIENTE[[#This Row],[FECHA. DE NACIMIENTO]])/365</f>
        <v>125.7095890410959</v>
      </c>
      <c r="E2076" s="14" t="str">
        <f t="shared" ca="1" si="64"/>
        <v>TERCERA EDAD</v>
      </c>
      <c r="F2076" s="14"/>
    </row>
    <row r="2077" spans="1:6" x14ac:dyDescent="0.25">
      <c r="A2077" s="84" t="str">
        <f t="shared" si="65"/>
        <v/>
      </c>
      <c r="C2077" s="12"/>
      <c r="D2077" s="13">
        <f ca="1">(TODAY()-PACIENTE[[#This Row],[FECHA. DE NACIMIENTO]])/365</f>
        <v>125.7095890410959</v>
      </c>
      <c r="E2077" s="14" t="str">
        <f t="shared" ca="1" si="64"/>
        <v>TERCERA EDAD</v>
      </c>
      <c r="F2077" s="14"/>
    </row>
    <row r="2078" spans="1:6" x14ac:dyDescent="0.25">
      <c r="A2078" s="84" t="str">
        <f t="shared" si="65"/>
        <v/>
      </c>
      <c r="C2078" s="12"/>
      <c r="D2078" s="13">
        <f ca="1">(TODAY()-PACIENTE[[#This Row],[FECHA. DE NACIMIENTO]])/365</f>
        <v>125.7095890410959</v>
      </c>
      <c r="E2078" s="14" t="str">
        <f t="shared" ca="1" si="64"/>
        <v>TERCERA EDAD</v>
      </c>
      <c r="F2078" s="14"/>
    </row>
    <row r="2079" spans="1:6" x14ac:dyDescent="0.25">
      <c r="A2079" s="84" t="str">
        <f t="shared" si="65"/>
        <v/>
      </c>
      <c r="C2079" s="12"/>
      <c r="D2079" s="13">
        <f ca="1">(TODAY()-PACIENTE[[#This Row],[FECHA. DE NACIMIENTO]])/365</f>
        <v>125.7095890410959</v>
      </c>
      <c r="E2079" s="14" t="str">
        <f t="shared" ca="1" si="64"/>
        <v>TERCERA EDAD</v>
      </c>
      <c r="F2079" s="14"/>
    </row>
    <row r="2080" spans="1:6" x14ac:dyDescent="0.25">
      <c r="A2080" s="84" t="str">
        <f t="shared" si="65"/>
        <v/>
      </c>
      <c r="C2080" s="12"/>
      <c r="D2080" s="13">
        <f ca="1">(TODAY()-PACIENTE[[#This Row],[FECHA. DE NACIMIENTO]])/365</f>
        <v>125.7095890410959</v>
      </c>
      <c r="E2080" s="14" t="str">
        <f t="shared" ca="1" si="64"/>
        <v>TERCERA EDAD</v>
      </c>
      <c r="F2080" s="14"/>
    </row>
    <row r="2081" spans="1:6" x14ac:dyDescent="0.25">
      <c r="A2081" s="84" t="str">
        <f t="shared" si="65"/>
        <v/>
      </c>
      <c r="C2081" s="12"/>
      <c r="D2081" s="13">
        <f ca="1">(TODAY()-PACIENTE[[#This Row],[FECHA. DE NACIMIENTO]])/365</f>
        <v>125.7095890410959</v>
      </c>
      <c r="E2081" s="14" t="str">
        <f t="shared" ca="1" si="64"/>
        <v>TERCERA EDAD</v>
      </c>
      <c r="F2081" s="14"/>
    </row>
    <row r="2082" spans="1:6" x14ac:dyDescent="0.25">
      <c r="A2082" s="84" t="str">
        <f t="shared" si="65"/>
        <v/>
      </c>
      <c r="C2082" s="12"/>
      <c r="D2082" s="13">
        <f ca="1">(TODAY()-PACIENTE[[#This Row],[FECHA. DE NACIMIENTO]])/365</f>
        <v>125.7095890410959</v>
      </c>
      <c r="E2082" s="14" t="str">
        <f t="shared" ca="1" si="64"/>
        <v>TERCERA EDAD</v>
      </c>
      <c r="F2082" s="14"/>
    </row>
    <row r="2083" spans="1:6" x14ac:dyDescent="0.25">
      <c r="A2083" s="84" t="str">
        <f t="shared" si="65"/>
        <v/>
      </c>
      <c r="C2083" s="12"/>
      <c r="D2083" s="13">
        <f ca="1">(TODAY()-PACIENTE[[#This Row],[FECHA. DE NACIMIENTO]])/365</f>
        <v>125.7095890410959</v>
      </c>
      <c r="E2083" s="14" t="str">
        <f t="shared" ca="1" si="64"/>
        <v>TERCERA EDAD</v>
      </c>
      <c r="F2083" s="14"/>
    </row>
    <row r="2084" spans="1:6" x14ac:dyDescent="0.25">
      <c r="A2084" s="84" t="str">
        <f t="shared" si="65"/>
        <v/>
      </c>
      <c r="C2084" s="12"/>
      <c r="D2084" s="13">
        <f ca="1">(TODAY()-PACIENTE[[#This Row],[FECHA. DE NACIMIENTO]])/365</f>
        <v>125.7095890410959</v>
      </c>
      <c r="E2084" s="14" t="str">
        <f t="shared" ca="1" si="64"/>
        <v>TERCERA EDAD</v>
      </c>
      <c r="F2084" s="14"/>
    </row>
    <row r="2085" spans="1:6" x14ac:dyDescent="0.25">
      <c r="A2085" s="84" t="str">
        <f t="shared" si="65"/>
        <v/>
      </c>
      <c r="C2085" s="12"/>
      <c r="D2085" s="13">
        <f ca="1">(TODAY()-PACIENTE[[#This Row],[FECHA. DE NACIMIENTO]])/365</f>
        <v>125.7095890410959</v>
      </c>
      <c r="E2085" s="14" t="str">
        <f t="shared" ca="1" si="64"/>
        <v>TERCERA EDAD</v>
      </c>
      <c r="F2085" s="14"/>
    </row>
    <row r="2086" spans="1:6" x14ac:dyDescent="0.25">
      <c r="A2086" s="84" t="str">
        <f t="shared" si="65"/>
        <v/>
      </c>
      <c r="C2086" s="12"/>
      <c r="D2086" s="13">
        <f ca="1">(TODAY()-PACIENTE[[#This Row],[FECHA. DE NACIMIENTO]])/365</f>
        <v>125.7095890410959</v>
      </c>
      <c r="E2086" s="14" t="str">
        <f t="shared" ca="1" si="64"/>
        <v>TERCERA EDAD</v>
      </c>
      <c r="F2086" s="14"/>
    </row>
    <row r="2087" spans="1:6" x14ac:dyDescent="0.25">
      <c r="A2087" s="84" t="str">
        <f t="shared" si="65"/>
        <v/>
      </c>
      <c r="C2087" s="12"/>
      <c r="D2087" s="13">
        <f ca="1">(TODAY()-PACIENTE[[#This Row],[FECHA. DE NACIMIENTO]])/365</f>
        <v>125.7095890410959</v>
      </c>
      <c r="E2087" s="14" t="str">
        <f t="shared" ca="1" si="64"/>
        <v>TERCERA EDAD</v>
      </c>
      <c r="F2087" s="14"/>
    </row>
    <row r="2088" spans="1:6" x14ac:dyDescent="0.25">
      <c r="A2088" s="84" t="str">
        <f t="shared" si="65"/>
        <v/>
      </c>
      <c r="C2088" s="12"/>
      <c r="D2088" s="13">
        <f ca="1">(TODAY()-PACIENTE[[#This Row],[FECHA. DE NACIMIENTO]])/365</f>
        <v>125.7095890410959</v>
      </c>
      <c r="E2088" s="14" t="str">
        <f t="shared" ca="1" si="64"/>
        <v>TERCERA EDAD</v>
      </c>
      <c r="F2088" s="14"/>
    </row>
    <row r="2089" spans="1:6" x14ac:dyDescent="0.25">
      <c r="A2089" s="84" t="str">
        <f t="shared" si="65"/>
        <v/>
      </c>
      <c r="C2089" s="12"/>
      <c r="D2089" s="13">
        <f ca="1">(TODAY()-PACIENTE[[#This Row],[FECHA. DE NACIMIENTO]])/365</f>
        <v>125.7095890410959</v>
      </c>
      <c r="E2089" s="14" t="str">
        <f t="shared" ca="1" si="64"/>
        <v>TERCERA EDAD</v>
      </c>
      <c r="F2089" s="14"/>
    </row>
    <row r="2090" spans="1:6" x14ac:dyDescent="0.25">
      <c r="A2090" s="84" t="str">
        <f t="shared" si="65"/>
        <v/>
      </c>
      <c r="C2090" s="12"/>
      <c r="D2090" s="13">
        <f ca="1">(TODAY()-PACIENTE[[#This Row],[FECHA. DE NACIMIENTO]])/365</f>
        <v>125.7095890410959</v>
      </c>
      <c r="E2090" s="14" t="str">
        <f t="shared" ref="E2090:E2153" ca="1" si="66">IF(D2090&lt;=11,"NIÑO",IF(D2090&lt;=17,"ADOLECENTE",IF(D2090&lt;=65,"ADULTO",IF(D2090&gt;=65,"TERCERA EDAD",0))))</f>
        <v>TERCERA EDAD</v>
      </c>
      <c r="F2090" s="14"/>
    </row>
    <row r="2091" spans="1:6" x14ac:dyDescent="0.25">
      <c r="A2091" s="84" t="str">
        <f t="shared" si="65"/>
        <v/>
      </c>
      <c r="C2091" s="12"/>
      <c r="D2091" s="13">
        <f ca="1">(TODAY()-PACIENTE[[#This Row],[FECHA. DE NACIMIENTO]])/365</f>
        <v>125.7095890410959</v>
      </c>
      <c r="E2091" s="14" t="str">
        <f t="shared" ca="1" si="66"/>
        <v>TERCERA EDAD</v>
      </c>
      <c r="F2091" s="14"/>
    </row>
    <row r="2092" spans="1:6" x14ac:dyDescent="0.25">
      <c r="A2092" s="84" t="str">
        <f t="shared" si="65"/>
        <v/>
      </c>
      <c r="C2092" s="12"/>
      <c r="D2092" s="13">
        <f ca="1">(TODAY()-PACIENTE[[#This Row],[FECHA. DE NACIMIENTO]])/365</f>
        <v>125.7095890410959</v>
      </c>
      <c r="E2092" s="14" t="str">
        <f t="shared" ca="1" si="66"/>
        <v>TERCERA EDAD</v>
      </c>
      <c r="F2092" s="14"/>
    </row>
    <row r="2093" spans="1:6" x14ac:dyDescent="0.25">
      <c r="A2093" s="84" t="str">
        <f t="shared" si="65"/>
        <v/>
      </c>
      <c r="C2093" s="12"/>
      <c r="D2093" s="13">
        <f ca="1">(TODAY()-PACIENTE[[#This Row],[FECHA. DE NACIMIENTO]])/365</f>
        <v>125.7095890410959</v>
      </c>
      <c r="E2093" s="14" t="str">
        <f t="shared" ca="1" si="66"/>
        <v>TERCERA EDAD</v>
      </c>
      <c r="F2093" s="14"/>
    </row>
    <row r="2094" spans="1:6" x14ac:dyDescent="0.25">
      <c r="A2094" s="84" t="str">
        <f t="shared" si="65"/>
        <v/>
      </c>
      <c r="C2094" s="12"/>
      <c r="D2094" s="13">
        <f ca="1">(TODAY()-PACIENTE[[#This Row],[FECHA. DE NACIMIENTO]])/365</f>
        <v>125.7095890410959</v>
      </c>
      <c r="E2094" s="14" t="str">
        <f t="shared" ca="1" si="66"/>
        <v>TERCERA EDAD</v>
      </c>
      <c r="F2094" s="14"/>
    </row>
    <row r="2095" spans="1:6" x14ac:dyDescent="0.25">
      <c r="A2095" s="84" t="str">
        <f t="shared" ref="A2095:A2158" si="67">IF(B2095&lt;&gt;"",$A2094+1,"")</f>
        <v/>
      </c>
      <c r="C2095" s="12"/>
      <c r="D2095" s="13">
        <f ca="1">(TODAY()-PACIENTE[[#This Row],[FECHA. DE NACIMIENTO]])/365</f>
        <v>125.7095890410959</v>
      </c>
      <c r="E2095" s="14" t="str">
        <f t="shared" ca="1" si="66"/>
        <v>TERCERA EDAD</v>
      </c>
      <c r="F2095" s="14"/>
    </row>
    <row r="2096" spans="1:6" x14ac:dyDescent="0.25">
      <c r="A2096" s="84" t="str">
        <f t="shared" si="67"/>
        <v/>
      </c>
      <c r="C2096" s="12"/>
      <c r="D2096" s="13">
        <f ca="1">(TODAY()-PACIENTE[[#This Row],[FECHA. DE NACIMIENTO]])/365</f>
        <v>125.7095890410959</v>
      </c>
      <c r="E2096" s="14" t="str">
        <f t="shared" ca="1" si="66"/>
        <v>TERCERA EDAD</v>
      </c>
      <c r="F2096" s="14"/>
    </row>
    <row r="2097" spans="1:6" x14ac:dyDescent="0.25">
      <c r="A2097" s="84" t="str">
        <f t="shared" si="67"/>
        <v/>
      </c>
      <c r="C2097" s="12"/>
      <c r="D2097" s="13">
        <f ca="1">(TODAY()-PACIENTE[[#This Row],[FECHA. DE NACIMIENTO]])/365</f>
        <v>125.7095890410959</v>
      </c>
      <c r="E2097" s="14" t="str">
        <f t="shared" ca="1" si="66"/>
        <v>TERCERA EDAD</v>
      </c>
      <c r="F2097" s="14"/>
    </row>
    <row r="2098" spans="1:6" x14ac:dyDescent="0.25">
      <c r="A2098" s="84" t="str">
        <f t="shared" si="67"/>
        <v/>
      </c>
      <c r="C2098" s="12"/>
      <c r="D2098" s="13">
        <f ca="1">(TODAY()-PACIENTE[[#This Row],[FECHA. DE NACIMIENTO]])/365</f>
        <v>125.7095890410959</v>
      </c>
      <c r="E2098" s="14" t="str">
        <f t="shared" ca="1" si="66"/>
        <v>TERCERA EDAD</v>
      </c>
      <c r="F2098" s="14"/>
    </row>
    <row r="2099" spans="1:6" x14ac:dyDescent="0.25">
      <c r="A2099" s="84" t="str">
        <f t="shared" si="67"/>
        <v/>
      </c>
      <c r="C2099" s="12"/>
      <c r="D2099" s="13">
        <f ca="1">(TODAY()-PACIENTE[[#This Row],[FECHA. DE NACIMIENTO]])/365</f>
        <v>125.7095890410959</v>
      </c>
      <c r="E2099" s="14" t="str">
        <f t="shared" ca="1" si="66"/>
        <v>TERCERA EDAD</v>
      </c>
      <c r="F2099" s="14"/>
    </row>
    <row r="2100" spans="1:6" x14ac:dyDescent="0.25">
      <c r="A2100" s="84" t="str">
        <f t="shared" si="67"/>
        <v/>
      </c>
      <c r="C2100" s="12"/>
      <c r="D2100" s="13">
        <f ca="1">(TODAY()-PACIENTE[[#This Row],[FECHA. DE NACIMIENTO]])/365</f>
        <v>125.7095890410959</v>
      </c>
      <c r="E2100" s="14" t="str">
        <f t="shared" ca="1" si="66"/>
        <v>TERCERA EDAD</v>
      </c>
      <c r="F2100" s="14"/>
    </row>
    <row r="2101" spans="1:6" x14ac:dyDescent="0.25">
      <c r="A2101" s="84" t="str">
        <f t="shared" si="67"/>
        <v/>
      </c>
      <c r="C2101" s="12"/>
      <c r="D2101" s="13">
        <f ca="1">(TODAY()-PACIENTE[[#This Row],[FECHA. DE NACIMIENTO]])/365</f>
        <v>125.7095890410959</v>
      </c>
      <c r="E2101" s="14" t="str">
        <f t="shared" ca="1" si="66"/>
        <v>TERCERA EDAD</v>
      </c>
      <c r="F2101" s="14"/>
    </row>
    <row r="2102" spans="1:6" x14ac:dyDescent="0.25">
      <c r="A2102" s="84" t="str">
        <f t="shared" si="67"/>
        <v/>
      </c>
      <c r="C2102" s="12"/>
      <c r="D2102" s="13">
        <f ca="1">(TODAY()-PACIENTE[[#This Row],[FECHA. DE NACIMIENTO]])/365</f>
        <v>125.7095890410959</v>
      </c>
      <c r="E2102" s="14" t="str">
        <f t="shared" ca="1" si="66"/>
        <v>TERCERA EDAD</v>
      </c>
      <c r="F2102" s="14"/>
    </row>
    <row r="2103" spans="1:6" x14ac:dyDescent="0.25">
      <c r="A2103" s="84" t="str">
        <f t="shared" si="67"/>
        <v/>
      </c>
      <c r="C2103" s="12"/>
      <c r="D2103" s="13">
        <f ca="1">(TODAY()-PACIENTE[[#This Row],[FECHA. DE NACIMIENTO]])/365</f>
        <v>125.7095890410959</v>
      </c>
      <c r="E2103" s="14" t="str">
        <f t="shared" ca="1" si="66"/>
        <v>TERCERA EDAD</v>
      </c>
      <c r="F2103" s="14"/>
    </row>
    <row r="2104" spans="1:6" x14ac:dyDescent="0.25">
      <c r="A2104" s="84" t="str">
        <f t="shared" si="67"/>
        <v/>
      </c>
      <c r="C2104" s="12"/>
      <c r="D2104" s="13">
        <f ca="1">(TODAY()-PACIENTE[[#This Row],[FECHA. DE NACIMIENTO]])/365</f>
        <v>125.7095890410959</v>
      </c>
      <c r="E2104" s="14" t="str">
        <f t="shared" ca="1" si="66"/>
        <v>TERCERA EDAD</v>
      </c>
      <c r="F2104" s="14"/>
    </row>
    <row r="2105" spans="1:6" x14ac:dyDescent="0.25">
      <c r="A2105" s="84" t="str">
        <f t="shared" si="67"/>
        <v/>
      </c>
      <c r="C2105" s="12"/>
      <c r="D2105" s="13">
        <f ca="1">(TODAY()-PACIENTE[[#This Row],[FECHA. DE NACIMIENTO]])/365</f>
        <v>125.7095890410959</v>
      </c>
      <c r="E2105" s="14" t="str">
        <f t="shared" ca="1" si="66"/>
        <v>TERCERA EDAD</v>
      </c>
      <c r="F2105" s="14"/>
    </row>
    <row r="2106" spans="1:6" x14ac:dyDescent="0.25">
      <c r="A2106" s="84" t="str">
        <f t="shared" si="67"/>
        <v/>
      </c>
      <c r="C2106" s="12"/>
      <c r="D2106" s="13">
        <f ca="1">(TODAY()-PACIENTE[[#This Row],[FECHA. DE NACIMIENTO]])/365</f>
        <v>125.7095890410959</v>
      </c>
      <c r="E2106" s="14" t="str">
        <f t="shared" ca="1" si="66"/>
        <v>TERCERA EDAD</v>
      </c>
      <c r="F2106" s="14"/>
    </row>
    <row r="2107" spans="1:6" x14ac:dyDescent="0.25">
      <c r="A2107" s="84" t="str">
        <f t="shared" si="67"/>
        <v/>
      </c>
      <c r="C2107" s="12"/>
      <c r="D2107" s="13">
        <f ca="1">(TODAY()-PACIENTE[[#This Row],[FECHA. DE NACIMIENTO]])/365</f>
        <v>125.7095890410959</v>
      </c>
      <c r="E2107" s="14" t="str">
        <f t="shared" ca="1" si="66"/>
        <v>TERCERA EDAD</v>
      </c>
      <c r="F2107" s="14"/>
    </row>
    <row r="2108" spans="1:6" x14ac:dyDescent="0.25">
      <c r="A2108" s="84" t="str">
        <f t="shared" si="67"/>
        <v/>
      </c>
      <c r="C2108" s="12"/>
      <c r="D2108" s="13">
        <f ca="1">(TODAY()-PACIENTE[[#This Row],[FECHA. DE NACIMIENTO]])/365</f>
        <v>125.7095890410959</v>
      </c>
      <c r="E2108" s="14" t="str">
        <f t="shared" ca="1" si="66"/>
        <v>TERCERA EDAD</v>
      </c>
      <c r="F2108" s="14"/>
    </row>
    <row r="2109" spans="1:6" x14ac:dyDescent="0.25">
      <c r="A2109" s="84" t="str">
        <f t="shared" si="67"/>
        <v/>
      </c>
      <c r="C2109" s="12"/>
      <c r="D2109" s="13">
        <f ca="1">(TODAY()-PACIENTE[[#This Row],[FECHA. DE NACIMIENTO]])/365</f>
        <v>125.7095890410959</v>
      </c>
      <c r="E2109" s="14" t="str">
        <f t="shared" ca="1" si="66"/>
        <v>TERCERA EDAD</v>
      </c>
      <c r="F2109" s="14"/>
    </row>
    <row r="2110" spans="1:6" x14ac:dyDescent="0.25">
      <c r="A2110" s="84" t="str">
        <f t="shared" si="67"/>
        <v/>
      </c>
      <c r="C2110" s="12"/>
      <c r="D2110" s="13">
        <f ca="1">(TODAY()-PACIENTE[[#This Row],[FECHA. DE NACIMIENTO]])/365</f>
        <v>125.7095890410959</v>
      </c>
      <c r="E2110" s="14" t="str">
        <f t="shared" ca="1" si="66"/>
        <v>TERCERA EDAD</v>
      </c>
      <c r="F2110" s="14"/>
    </row>
    <row r="2111" spans="1:6" x14ac:dyDescent="0.25">
      <c r="A2111" s="84" t="str">
        <f t="shared" si="67"/>
        <v/>
      </c>
      <c r="C2111" s="12"/>
      <c r="D2111" s="13">
        <f ca="1">(TODAY()-PACIENTE[[#This Row],[FECHA. DE NACIMIENTO]])/365</f>
        <v>125.7095890410959</v>
      </c>
      <c r="E2111" s="14" t="str">
        <f t="shared" ca="1" si="66"/>
        <v>TERCERA EDAD</v>
      </c>
      <c r="F2111" s="14"/>
    </row>
    <row r="2112" spans="1:6" x14ac:dyDescent="0.25">
      <c r="A2112" s="84" t="str">
        <f t="shared" si="67"/>
        <v/>
      </c>
      <c r="C2112" s="12"/>
      <c r="D2112" s="13">
        <f ca="1">(TODAY()-PACIENTE[[#This Row],[FECHA. DE NACIMIENTO]])/365</f>
        <v>125.7095890410959</v>
      </c>
      <c r="E2112" s="14" t="str">
        <f t="shared" ca="1" si="66"/>
        <v>TERCERA EDAD</v>
      </c>
      <c r="F2112" s="14"/>
    </row>
    <row r="2113" spans="1:6" x14ac:dyDescent="0.25">
      <c r="A2113" s="84" t="str">
        <f t="shared" si="67"/>
        <v/>
      </c>
      <c r="C2113" s="12"/>
      <c r="D2113" s="13">
        <f ca="1">(TODAY()-PACIENTE[[#This Row],[FECHA. DE NACIMIENTO]])/365</f>
        <v>125.7095890410959</v>
      </c>
      <c r="E2113" s="14" t="str">
        <f t="shared" ca="1" si="66"/>
        <v>TERCERA EDAD</v>
      </c>
      <c r="F2113" s="14"/>
    </row>
    <row r="2114" spans="1:6" x14ac:dyDescent="0.25">
      <c r="A2114" s="84" t="str">
        <f t="shared" si="67"/>
        <v/>
      </c>
      <c r="C2114" s="12"/>
      <c r="D2114" s="13">
        <f ca="1">(TODAY()-PACIENTE[[#This Row],[FECHA. DE NACIMIENTO]])/365</f>
        <v>125.7095890410959</v>
      </c>
      <c r="E2114" s="14" t="str">
        <f t="shared" ca="1" si="66"/>
        <v>TERCERA EDAD</v>
      </c>
      <c r="F2114" s="14"/>
    </row>
    <row r="2115" spans="1:6" x14ac:dyDescent="0.25">
      <c r="A2115" s="84" t="str">
        <f t="shared" si="67"/>
        <v/>
      </c>
      <c r="C2115" s="12"/>
      <c r="D2115" s="13">
        <f ca="1">(TODAY()-PACIENTE[[#This Row],[FECHA. DE NACIMIENTO]])/365</f>
        <v>125.7095890410959</v>
      </c>
      <c r="E2115" s="14" t="str">
        <f t="shared" ca="1" si="66"/>
        <v>TERCERA EDAD</v>
      </c>
      <c r="F2115" s="14"/>
    </row>
    <row r="2116" spans="1:6" x14ac:dyDescent="0.25">
      <c r="A2116" s="84" t="str">
        <f t="shared" si="67"/>
        <v/>
      </c>
      <c r="C2116" s="12"/>
      <c r="D2116" s="13">
        <f ca="1">(TODAY()-PACIENTE[[#This Row],[FECHA. DE NACIMIENTO]])/365</f>
        <v>125.7095890410959</v>
      </c>
      <c r="E2116" s="14" t="str">
        <f t="shared" ca="1" si="66"/>
        <v>TERCERA EDAD</v>
      </c>
      <c r="F2116" s="14"/>
    </row>
    <row r="2117" spans="1:6" x14ac:dyDescent="0.25">
      <c r="A2117" s="84" t="str">
        <f t="shared" si="67"/>
        <v/>
      </c>
      <c r="C2117" s="12"/>
      <c r="D2117" s="13">
        <f ca="1">(TODAY()-PACIENTE[[#This Row],[FECHA. DE NACIMIENTO]])/365</f>
        <v>125.7095890410959</v>
      </c>
      <c r="E2117" s="14" t="str">
        <f t="shared" ca="1" si="66"/>
        <v>TERCERA EDAD</v>
      </c>
      <c r="F2117" s="14"/>
    </row>
    <row r="2118" spans="1:6" x14ac:dyDescent="0.25">
      <c r="A2118" s="84" t="str">
        <f t="shared" si="67"/>
        <v/>
      </c>
      <c r="C2118" s="12"/>
      <c r="D2118" s="13">
        <f ca="1">(TODAY()-PACIENTE[[#This Row],[FECHA. DE NACIMIENTO]])/365</f>
        <v>125.7095890410959</v>
      </c>
      <c r="E2118" s="14" t="str">
        <f t="shared" ca="1" si="66"/>
        <v>TERCERA EDAD</v>
      </c>
      <c r="F2118" s="14"/>
    </row>
    <row r="2119" spans="1:6" x14ac:dyDescent="0.25">
      <c r="A2119" s="84" t="str">
        <f t="shared" si="67"/>
        <v/>
      </c>
      <c r="C2119" s="12"/>
      <c r="D2119" s="13">
        <f ca="1">(TODAY()-PACIENTE[[#This Row],[FECHA. DE NACIMIENTO]])/365</f>
        <v>125.7095890410959</v>
      </c>
      <c r="E2119" s="14" t="str">
        <f t="shared" ca="1" si="66"/>
        <v>TERCERA EDAD</v>
      </c>
      <c r="F2119" s="14"/>
    </row>
    <row r="2120" spans="1:6" x14ac:dyDescent="0.25">
      <c r="A2120" s="84" t="str">
        <f t="shared" si="67"/>
        <v/>
      </c>
      <c r="C2120" s="12"/>
      <c r="D2120" s="13">
        <f ca="1">(TODAY()-PACIENTE[[#This Row],[FECHA. DE NACIMIENTO]])/365</f>
        <v>125.7095890410959</v>
      </c>
      <c r="E2120" s="14" t="str">
        <f t="shared" ca="1" si="66"/>
        <v>TERCERA EDAD</v>
      </c>
      <c r="F2120" s="14"/>
    </row>
    <row r="2121" spans="1:6" x14ac:dyDescent="0.25">
      <c r="A2121" s="84" t="str">
        <f t="shared" si="67"/>
        <v/>
      </c>
      <c r="C2121" s="12"/>
      <c r="D2121" s="13">
        <f ca="1">(TODAY()-PACIENTE[[#This Row],[FECHA. DE NACIMIENTO]])/365</f>
        <v>125.7095890410959</v>
      </c>
      <c r="E2121" s="14" t="str">
        <f t="shared" ca="1" si="66"/>
        <v>TERCERA EDAD</v>
      </c>
      <c r="F2121" s="14"/>
    </row>
    <row r="2122" spans="1:6" x14ac:dyDescent="0.25">
      <c r="A2122" s="84" t="str">
        <f t="shared" si="67"/>
        <v/>
      </c>
      <c r="C2122" s="12"/>
      <c r="D2122" s="13">
        <f ca="1">(TODAY()-PACIENTE[[#This Row],[FECHA. DE NACIMIENTO]])/365</f>
        <v>125.7095890410959</v>
      </c>
      <c r="E2122" s="14" t="str">
        <f t="shared" ca="1" si="66"/>
        <v>TERCERA EDAD</v>
      </c>
      <c r="F2122" s="14"/>
    </row>
    <row r="2123" spans="1:6" x14ac:dyDescent="0.25">
      <c r="A2123" s="84" t="str">
        <f t="shared" si="67"/>
        <v/>
      </c>
      <c r="C2123" s="12"/>
      <c r="D2123" s="13">
        <f ca="1">(TODAY()-PACIENTE[[#This Row],[FECHA. DE NACIMIENTO]])/365</f>
        <v>125.7095890410959</v>
      </c>
      <c r="E2123" s="14" t="str">
        <f t="shared" ca="1" si="66"/>
        <v>TERCERA EDAD</v>
      </c>
      <c r="F2123" s="14"/>
    </row>
    <row r="2124" spans="1:6" x14ac:dyDescent="0.25">
      <c r="A2124" s="84" t="str">
        <f t="shared" si="67"/>
        <v/>
      </c>
      <c r="C2124" s="12"/>
      <c r="D2124" s="13">
        <f ca="1">(TODAY()-PACIENTE[[#This Row],[FECHA. DE NACIMIENTO]])/365</f>
        <v>125.7095890410959</v>
      </c>
      <c r="E2124" s="14" t="str">
        <f t="shared" ca="1" si="66"/>
        <v>TERCERA EDAD</v>
      </c>
      <c r="F2124" s="14"/>
    </row>
    <row r="2125" spans="1:6" x14ac:dyDescent="0.25">
      <c r="A2125" s="84" t="str">
        <f t="shared" si="67"/>
        <v/>
      </c>
      <c r="C2125" s="12"/>
      <c r="D2125" s="13">
        <f ca="1">(TODAY()-PACIENTE[[#This Row],[FECHA. DE NACIMIENTO]])/365</f>
        <v>125.7095890410959</v>
      </c>
      <c r="E2125" s="14" t="str">
        <f t="shared" ca="1" si="66"/>
        <v>TERCERA EDAD</v>
      </c>
      <c r="F2125" s="14"/>
    </row>
    <row r="2126" spans="1:6" x14ac:dyDescent="0.25">
      <c r="A2126" s="84" t="str">
        <f t="shared" si="67"/>
        <v/>
      </c>
      <c r="C2126" s="12"/>
      <c r="D2126" s="13">
        <f ca="1">(TODAY()-PACIENTE[[#This Row],[FECHA. DE NACIMIENTO]])/365</f>
        <v>125.7095890410959</v>
      </c>
      <c r="E2126" s="14" t="str">
        <f t="shared" ca="1" si="66"/>
        <v>TERCERA EDAD</v>
      </c>
      <c r="F2126" s="14"/>
    </row>
    <row r="2127" spans="1:6" x14ac:dyDescent="0.25">
      <c r="A2127" s="84" t="str">
        <f t="shared" si="67"/>
        <v/>
      </c>
      <c r="C2127" s="12"/>
      <c r="D2127" s="13">
        <f ca="1">(TODAY()-PACIENTE[[#This Row],[FECHA. DE NACIMIENTO]])/365</f>
        <v>125.7095890410959</v>
      </c>
      <c r="E2127" s="14" t="str">
        <f t="shared" ca="1" si="66"/>
        <v>TERCERA EDAD</v>
      </c>
      <c r="F2127" s="14"/>
    </row>
    <row r="2128" spans="1:6" x14ac:dyDescent="0.25">
      <c r="A2128" s="84" t="str">
        <f t="shared" si="67"/>
        <v/>
      </c>
      <c r="C2128" s="12"/>
      <c r="D2128" s="13">
        <f ca="1">(TODAY()-PACIENTE[[#This Row],[FECHA. DE NACIMIENTO]])/365</f>
        <v>125.7095890410959</v>
      </c>
      <c r="E2128" s="14" t="str">
        <f t="shared" ca="1" si="66"/>
        <v>TERCERA EDAD</v>
      </c>
      <c r="F2128" s="14"/>
    </row>
    <row r="2129" spans="1:6" x14ac:dyDescent="0.25">
      <c r="A2129" s="84" t="str">
        <f t="shared" si="67"/>
        <v/>
      </c>
      <c r="C2129" s="12"/>
      <c r="D2129" s="13">
        <f ca="1">(TODAY()-PACIENTE[[#This Row],[FECHA. DE NACIMIENTO]])/365</f>
        <v>125.7095890410959</v>
      </c>
      <c r="E2129" s="14" t="str">
        <f t="shared" ca="1" si="66"/>
        <v>TERCERA EDAD</v>
      </c>
      <c r="F2129" s="14"/>
    </row>
    <row r="2130" spans="1:6" x14ac:dyDescent="0.25">
      <c r="A2130" s="84" t="str">
        <f t="shared" si="67"/>
        <v/>
      </c>
      <c r="C2130" s="12"/>
      <c r="D2130" s="13">
        <f ca="1">(TODAY()-PACIENTE[[#This Row],[FECHA. DE NACIMIENTO]])/365</f>
        <v>125.7095890410959</v>
      </c>
      <c r="E2130" s="14" t="str">
        <f t="shared" ca="1" si="66"/>
        <v>TERCERA EDAD</v>
      </c>
      <c r="F2130" s="14"/>
    </row>
    <row r="2131" spans="1:6" x14ac:dyDescent="0.25">
      <c r="A2131" s="84" t="str">
        <f t="shared" si="67"/>
        <v/>
      </c>
      <c r="C2131" s="12"/>
      <c r="D2131" s="13">
        <f ca="1">(TODAY()-PACIENTE[[#This Row],[FECHA. DE NACIMIENTO]])/365</f>
        <v>125.7095890410959</v>
      </c>
      <c r="E2131" s="14" t="str">
        <f t="shared" ca="1" si="66"/>
        <v>TERCERA EDAD</v>
      </c>
      <c r="F2131" s="14"/>
    </row>
    <row r="2132" spans="1:6" x14ac:dyDescent="0.25">
      <c r="A2132" s="84" t="str">
        <f t="shared" si="67"/>
        <v/>
      </c>
      <c r="C2132" s="12"/>
      <c r="D2132" s="13">
        <f ca="1">(TODAY()-PACIENTE[[#This Row],[FECHA. DE NACIMIENTO]])/365</f>
        <v>125.7095890410959</v>
      </c>
      <c r="E2132" s="14" t="str">
        <f t="shared" ca="1" si="66"/>
        <v>TERCERA EDAD</v>
      </c>
      <c r="F2132" s="14"/>
    </row>
    <row r="2133" spans="1:6" x14ac:dyDescent="0.25">
      <c r="A2133" s="84" t="str">
        <f t="shared" si="67"/>
        <v/>
      </c>
      <c r="C2133" s="12"/>
      <c r="D2133" s="13">
        <f ca="1">(TODAY()-PACIENTE[[#This Row],[FECHA. DE NACIMIENTO]])/365</f>
        <v>125.7095890410959</v>
      </c>
      <c r="E2133" s="14" t="str">
        <f t="shared" ca="1" si="66"/>
        <v>TERCERA EDAD</v>
      </c>
      <c r="F2133" s="14"/>
    </row>
    <row r="2134" spans="1:6" x14ac:dyDescent="0.25">
      <c r="A2134" s="84" t="str">
        <f t="shared" si="67"/>
        <v/>
      </c>
      <c r="C2134" s="12"/>
      <c r="D2134" s="13">
        <f ca="1">(TODAY()-PACIENTE[[#This Row],[FECHA. DE NACIMIENTO]])/365</f>
        <v>125.7095890410959</v>
      </c>
      <c r="E2134" s="14" t="str">
        <f t="shared" ca="1" si="66"/>
        <v>TERCERA EDAD</v>
      </c>
      <c r="F2134" s="14"/>
    </row>
    <row r="2135" spans="1:6" x14ac:dyDescent="0.25">
      <c r="A2135" s="84" t="str">
        <f t="shared" si="67"/>
        <v/>
      </c>
      <c r="C2135" s="12"/>
      <c r="D2135" s="13">
        <f ca="1">(TODAY()-PACIENTE[[#This Row],[FECHA. DE NACIMIENTO]])/365</f>
        <v>125.7095890410959</v>
      </c>
      <c r="E2135" s="14" t="str">
        <f t="shared" ca="1" si="66"/>
        <v>TERCERA EDAD</v>
      </c>
      <c r="F2135" s="14"/>
    </row>
    <row r="2136" spans="1:6" x14ac:dyDescent="0.25">
      <c r="A2136" s="84" t="str">
        <f t="shared" si="67"/>
        <v/>
      </c>
      <c r="C2136" s="12"/>
      <c r="D2136" s="13">
        <f ca="1">(TODAY()-PACIENTE[[#This Row],[FECHA. DE NACIMIENTO]])/365</f>
        <v>125.7095890410959</v>
      </c>
      <c r="E2136" s="14" t="str">
        <f t="shared" ca="1" si="66"/>
        <v>TERCERA EDAD</v>
      </c>
      <c r="F2136" s="14"/>
    </row>
    <row r="2137" spans="1:6" x14ac:dyDescent="0.25">
      <c r="A2137" s="84" t="str">
        <f t="shared" si="67"/>
        <v/>
      </c>
      <c r="C2137" s="12"/>
      <c r="D2137" s="13">
        <f ca="1">(TODAY()-PACIENTE[[#This Row],[FECHA. DE NACIMIENTO]])/365</f>
        <v>125.7095890410959</v>
      </c>
      <c r="E2137" s="14" t="str">
        <f t="shared" ca="1" si="66"/>
        <v>TERCERA EDAD</v>
      </c>
      <c r="F2137" s="14"/>
    </row>
    <row r="2138" spans="1:6" x14ac:dyDescent="0.25">
      <c r="A2138" s="84" t="str">
        <f t="shared" si="67"/>
        <v/>
      </c>
      <c r="C2138" s="12"/>
      <c r="D2138" s="13">
        <f ca="1">(TODAY()-PACIENTE[[#This Row],[FECHA. DE NACIMIENTO]])/365</f>
        <v>125.7095890410959</v>
      </c>
      <c r="E2138" s="14" t="str">
        <f t="shared" ca="1" si="66"/>
        <v>TERCERA EDAD</v>
      </c>
      <c r="F2138" s="14"/>
    </row>
    <row r="2139" spans="1:6" x14ac:dyDescent="0.25">
      <c r="A2139" s="84" t="str">
        <f t="shared" si="67"/>
        <v/>
      </c>
      <c r="C2139" s="12"/>
      <c r="D2139" s="13">
        <f ca="1">(TODAY()-PACIENTE[[#This Row],[FECHA. DE NACIMIENTO]])/365</f>
        <v>125.7095890410959</v>
      </c>
      <c r="E2139" s="14" t="str">
        <f t="shared" ca="1" si="66"/>
        <v>TERCERA EDAD</v>
      </c>
      <c r="F2139" s="14"/>
    </row>
    <row r="2140" spans="1:6" x14ac:dyDescent="0.25">
      <c r="A2140" s="84" t="str">
        <f t="shared" si="67"/>
        <v/>
      </c>
      <c r="C2140" s="12"/>
      <c r="D2140" s="13">
        <f ca="1">(TODAY()-PACIENTE[[#This Row],[FECHA. DE NACIMIENTO]])/365</f>
        <v>125.7095890410959</v>
      </c>
      <c r="E2140" s="14" t="str">
        <f t="shared" ca="1" si="66"/>
        <v>TERCERA EDAD</v>
      </c>
      <c r="F2140" s="14"/>
    </row>
    <row r="2141" spans="1:6" x14ac:dyDescent="0.25">
      <c r="A2141" s="84" t="str">
        <f t="shared" si="67"/>
        <v/>
      </c>
      <c r="C2141" s="12"/>
      <c r="D2141" s="13">
        <f ca="1">(TODAY()-PACIENTE[[#This Row],[FECHA. DE NACIMIENTO]])/365</f>
        <v>125.7095890410959</v>
      </c>
      <c r="E2141" s="14" t="str">
        <f t="shared" ca="1" si="66"/>
        <v>TERCERA EDAD</v>
      </c>
      <c r="F2141" s="14"/>
    </row>
    <row r="2142" spans="1:6" x14ac:dyDescent="0.25">
      <c r="A2142" s="84" t="str">
        <f t="shared" si="67"/>
        <v/>
      </c>
      <c r="C2142" s="12"/>
      <c r="D2142" s="13">
        <f ca="1">(TODAY()-PACIENTE[[#This Row],[FECHA. DE NACIMIENTO]])/365</f>
        <v>125.7095890410959</v>
      </c>
      <c r="E2142" s="14" t="str">
        <f t="shared" ca="1" si="66"/>
        <v>TERCERA EDAD</v>
      </c>
      <c r="F2142" s="14"/>
    </row>
    <row r="2143" spans="1:6" x14ac:dyDescent="0.25">
      <c r="A2143" s="84" t="str">
        <f t="shared" si="67"/>
        <v/>
      </c>
      <c r="C2143" s="12"/>
      <c r="D2143" s="13">
        <f ca="1">(TODAY()-PACIENTE[[#This Row],[FECHA. DE NACIMIENTO]])/365</f>
        <v>125.7095890410959</v>
      </c>
      <c r="E2143" s="14" t="str">
        <f t="shared" ca="1" si="66"/>
        <v>TERCERA EDAD</v>
      </c>
      <c r="F2143" s="14"/>
    </row>
    <row r="2144" spans="1:6" x14ac:dyDescent="0.25">
      <c r="A2144" s="84" t="str">
        <f t="shared" si="67"/>
        <v/>
      </c>
      <c r="C2144" s="12"/>
      <c r="D2144" s="13">
        <f ca="1">(TODAY()-PACIENTE[[#This Row],[FECHA. DE NACIMIENTO]])/365</f>
        <v>125.7095890410959</v>
      </c>
      <c r="E2144" s="14" t="str">
        <f t="shared" ca="1" si="66"/>
        <v>TERCERA EDAD</v>
      </c>
      <c r="F2144" s="14"/>
    </row>
    <row r="2145" spans="1:6" x14ac:dyDescent="0.25">
      <c r="A2145" s="84" t="str">
        <f t="shared" si="67"/>
        <v/>
      </c>
      <c r="C2145" s="12"/>
      <c r="D2145" s="13">
        <f ca="1">(TODAY()-PACIENTE[[#This Row],[FECHA. DE NACIMIENTO]])/365</f>
        <v>125.7095890410959</v>
      </c>
      <c r="E2145" s="14" t="str">
        <f t="shared" ca="1" si="66"/>
        <v>TERCERA EDAD</v>
      </c>
      <c r="F2145" s="14"/>
    </row>
    <row r="2146" spans="1:6" x14ac:dyDescent="0.25">
      <c r="A2146" s="84" t="str">
        <f t="shared" si="67"/>
        <v/>
      </c>
      <c r="C2146" s="12"/>
      <c r="D2146" s="13">
        <f ca="1">(TODAY()-PACIENTE[[#This Row],[FECHA. DE NACIMIENTO]])/365</f>
        <v>125.7095890410959</v>
      </c>
      <c r="E2146" s="14" t="str">
        <f t="shared" ca="1" si="66"/>
        <v>TERCERA EDAD</v>
      </c>
      <c r="F2146" s="14"/>
    </row>
    <row r="2147" spans="1:6" x14ac:dyDescent="0.25">
      <c r="A2147" s="84" t="str">
        <f t="shared" si="67"/>
        <v/>
      </c>
      <c r="C2147" s="12"/>
      <c r="D2147" s="13">
        <f ca="1">(TODAY()-PACIENTE[[#This Row],[FECHA. DE NACIMIENTO]])/365</f>
        <v>125.7095890410959</v>
      </c>
      <c r="E2147" s="14" t="str">
        <f t="shared" ca="1" si="66"/>
        <v>TERCERA EDAD</v>
      </c>
      <c r="F2147" s="14"/>
    </row>
    <row r="2148" spans="1:6" x14ac:dyDescent="0.25">
      <c r="A2148" s="84" t="str">
        <f t="shared" si="67"/>
        <v/>
      </c>
      <c r="C2148" s="12"/>
      <c r="D2148" s="13">
        <f ca="1">(TODAY()-PACIENTE[[#This Row],[FECHA. DE NACIMIENTO]])/365</f>
        <v>125.7095890410959</v>
      </c>
      <c r="E2148" s="14" t="str">
        <f t="shared" ca="1" si="66"/>
        <v>TERCERA EDAD</v>
      </c>
      <c r="F2148" s="14"/>
    </row>
    <row r="2149" spans="1:6" x14ac:dyDescent="0.25">
      <c r="A2149" s="84" t="str">
        <f t="shared" si="67"/>
        <v/>
      </c>
      <c r="C2149" s="12"/>
      <c r="D2149" s="13">
        <f ca="1">(TODAY()-PACIENTE[[#This Row],[FECHA. DE NACIMIENTO]])/365</f>
        <v>125.7095890410959</v>
      </c>
      <c r="E2149" s="14" t="str">
        <f t="shared" ca="1" si="66"/>
        <v>TERCERA EDAD</v>
      </c>
      <c r="F2149" s="14"/>
    </row>
    <row r="2150" spans="1:6" x14ac:dyDescent="0.25">
      <c r="A2150" s="84" t="str">
        <f t="shared" si="67"/>
        <v/>
      </c>
      <c r="C2150" s="12"/>
      <c r="D2150" s="13">
        <f ca="1">(TODAY()-PACIENTE[[#This Row],[FECHA. DE NACIMIENTO]])/365</f>
        <v>125.7095890410959</v>
      </c>
      <c r="E2150" s="14" t="str">
        <f t="shared" ca="1" si="66"/>
        <v>TERCERA EDAD</v>
      </c>
      <c r="F2150" s="14"/>
    </row>
    <row r="2151" spans="1:6" x14ac:dyDescent="0.25">
      <c r="A2151" s="84" t="str">
        <f t="shared" si="67"/>
        <v/>
      </c>
      <c r="C2151" s="12"/>
      <c r="D2151" s="13">
        <f ca="1">(TODAY()-PACIENTE[[#This Row],[FECHA. DE NACIMIENTO]])/365</f>
        <v>125.7095890410959</v>
      </c>
      <c r="E2151" s="14" t="str">
        <f t="shared" ca="1" si="66"/>
        <v>TERCERA EDAD</v>
      </c>
      <c r="F2151" s="14"/>
    </row>
    <row r="2152" spans="1:6" x14ac:dyDescent="0.25">
      <c r="A2152" s="84" t="str">
        <f t="shared" si="67"/>
        <v/>
      </c>
      <c r="C2152" s="12"/>
      <c r="D2152" s="13">
        <f ca="1">(TODAY()-PACIENTE[[#This Row],[FECHA. DE NACIMIENTO]])/365</f>
        <v>125.7095890410959</v>
      </c>
      <c r="E2152" s="14" t="str">
        <f t="shared" ca="1" si="66"/>
        <v>TERCERA EDAD</v>
      </c>
      <c r="F2152" s="14"/>
    </row>
    <row r="2153" spans="1:6" x14ac:dyDescent="0.25">
      <c r="A2153" s="84" t="str">
        <f t="shared" si="67"/>
        <v/>
      </c>
      <c r="C2153" s="12"/>
      <c r="D2153" s="13">
        <f ca="1">(TODAY()-PACIENTE[[#This Row],[FECHA. DE NACIMIENTO]])/365</f>
        <v>125.7095890410959</v>
      </c>
      <c r="E2153" s="14" t="str">
        <f t="shared" ca="1" si="66"/>
        <v>TERCERA EDAD</v>
      </c>
      <c r="F2153" s="14"/>
    </row>
    <row r="2154" spans="1:6" x14ac:dyDescent="0.25">
      <c r="A2154" s="84" t="str">
        <f t="shared" si="67"/>
        <v/>
      </c>
      <c r="C2154" s="12"/>
      <c r="D2154" s="13">
        <f ca="1">(TODAY()-PACIENTE[[#This Row],[FECHA. DE NACIMIENTO]])/365</f>
        <v>125.7095890410959</v>
      </c>
      <c r="E2154" s="14" t="str">
        <f t="shared" ref="E2154:E2217" ca="1" si="68">IF(D2154&lt;=11,"NIÑO",IF(D2154&lt;=17,"ADOLECENTE",IF(D2154&lt;=65,"ADULTO",IF(D2154&gt;=65,"TERCERA EDAD",0))))</f>
        <v>TERCERA EDAD</v>
      </c>
      <c r="F2154" s="14"/>
    </row>
    <row r="2155" spans="1:6" x14ac:dyDescent="0.25">
      <c r="A2155" s="84" t="str">
        <f t="shared" si="67"/>
        <v/>
      </c>
      <c r="C2155" s="12"/>
      <c r="D2155" s="13">
        <f ca="1">(TODAY()-PACIENTE[[#This Row],[FECHA. DE NACIMIENTO]])/365</f>
        <v>125.7095890410959</v>
      </c>
      <c r="E2155" s="14" t="str">
        <f t="shared" ca="1" si="68"/>
        <v>TERCERA EDAD</v>
      </c>
      <c r="F2155" s="14"/>
    </row>
    <row r="2156" spans="1:6" x14ac:dyDescent="0.25">
      <c r="A2156" s="84" t="str">
        <f t="shared" si="67"/>
        <v/>
      </c>
      <c r="C2156" s="12"/>
      <c r="D2156" s="13">
        <f ca="1">(TODAY()-PACIENTE[[#This Row],[FECHA. DE NACIMIENTO]])/365</f>
        <v>125.7095890410959</v>
      </c>
      <c r="E2156" s="14" t="str">
        <f t="shared" ca="1" si="68"/>
        <v>TERCERA EDAD</v>
      </c>
      <c r="F2156" s="14"/>
    </row>
    <row r="2157" spans="1:6" x14ac:dyDescent="0.25">
      <c r="A2157" s="84" t="str">
        <f t="shared" si="67"/>
        <v/>
      </c>
      <c r="C2157" s="12"/>
      <c r="D2157" s="13">
        <f ca="1">(TODAY()-PACIENTE[[#This Row],[FECHA. DE NACIMIENTO]])/365</f>
        <v>125.7095890410959</v>
      </c>
      <c r="E2157" s="14" t="str">
        <f t="shared" ca="1" si="68"/>
        <v>TERCERA EDAD</v>
      </c>
      <c r="F2157" s="14"/>
    </row>
    <row r="2158" spans="1:6" x14ac:dyDescent="0.25">
      <c r="A2158" s="84" t="str">
        <f t="shared" si="67"/>
        <v/>
      </c>
      <c r="C2158" s="12"/>
      <c r="D2158" s="13">
        <f ca="1">(TODAY()-PACIENTE[[#This Row],[FECHA. DE NACIMIENTO]])/365</f>
        <v>125.7095890410959</v>
      </c>
      <c r="E2158" s="14" t="str">
        <f t="shared" ca="1" si="68"/>
        <v>TERCERA EDAD</v>
      </c>
      <c r="F2158" s="14"/>
    </row>
    <row r="2159" spans="1:6" x14ac:dyDescent="0.25">
      <c r="A2159" s="84" t="str">
        <f t="shared" ref="A2159:A2222" si="69">IF(B2159&lt;&gt;"",$A2158+1,"")</f>
        <v/>
      </c>
      <c r="C2159" s="12"/>
      <c r="D2159" s="13">
        <f ca="1">(TODAY()-PACIENTE[[#This Row],[FECHA. DE NACIMIENTO]])/365</f>
        <v>125.7095890410959</v>
      </c>
      <c r="E2159" s="14" t="str">
        <f t="shared" ca="1" si="68"/>
        <v>TERCERA EDAD</v>
      </c>
      <c r="F2159" s="14"/>
    </row>
    <row r="2160" spans="1:6" x14ac:dyDescent="0.25">
      <c r="A2160" s="84" t="str">
        <f t="shared" si="69"/>
        <v/>
      </c>
      <c r="C2160" s="12"/>
      <c r="D2160" s="13">
        <f ca="1">(TODAY()-PACIENTE[[#This Row],[FECHA. DE NACIMIENTO]])/365</f>
        <v>125.7095890410959</v>
      </c>
      <c r="E2160" s="14" t="str">
        <f t="shared" ca="1" si="68"/>
        <v>TERCERA EDAD</v>
      </c>
      <c r="F2160" s="14"/>
    </row>
    <row r="2161" spans="1:6" x14ac:dyDescent="0.25">
      <c r="A2161" s="84" t="str">
        <f t="shared" si="69"/>
        <v/>
      </c>
      <c r="C2161" s="12"/>
      <c r="D2161" s="13">
        <f ca="1">(TODAY()-PACIENTE[[#This Row],[FECHA. DE NACIMIENTO]])/365</f>
        <v>125.7095890410959</v>
      </c>
      <c r="E2161" s="14" t="str">
        <f t="shared" ca="1" si="68"/>
        <v>TERCERA EDAD</v>
      </c>
      <c r="F2161" s="14"/>
    </row>
    <row r="2162" spans="1:6" x14ac:dyDescent="0.25">
      <c r="A2162" s="84" t="str">
        <f t="shared" si="69"/>
        <v/>
      </c>
      <c r="C2162" s="12"/>
      <c r="D2162" s="13">
        <f ca="1">(TODAY()-PACIENTE[[#This Row],[FECHA. DE NACIMIENTO]])/365</f>
        <v>125.7095890410959</v>
      </c>
      <c r="E2162" s="14" t="str">
        <f t="shared" ca="1" si="68"/>
        <v>TERCERA EDAD</v>
      </c>
      <c r="F2162" s="14"/>
    </row>
    <row r="2163" spans="1:6" x14ac:dyDescent="0.25">
      <c r="A2163" s="84" t="str">
        <f t="shared" si="69"/>
        <v/>
      </c>
      <c r="C2163" s="12"/>
      <c r="D2163" s="13">
        <f ca="1">(TODAY()-PACIENTE[[#This Row],[FECHA. DE NACIMIENTO]])/365</f>
        <v>125.7095890410959</v>
      </c>
      <c r="E2163" s="14" t="str">
        <f t="shared" ca="1" si="68"/>
        <v>TERCERA EDAD</v>
      </c>
      <c r="F2163" s="14"/>
    </row>
    <row r="2164" spans="1:6" x14ac:dyDescent="0.25">
      <c r="A2164" s="84" t="str">
        <f t="shared" si="69"/>
        <v/>
      </c>
      <c r="C2164" s="12"/>
      <c r="D2164" s="13">
        <f ca="1">(TODAY()-PACIENTE[[#This Row],[FECHA. DE NACIMIENTO]])/365</f>
        <v>125.7095890410959</v>
      </c>
      <c r="E2164" s="14" t="str">
        <f t="shared" ca="1" si="68"/>
        <v>TERCERA EDAD</v>
      </c>
      <c r="F2164" s="14"/>
    </row>
    <row r="2165" spans="1:6" x14ac:dyDescent="0.25">
      <c r="A2165" s="84" t="str">
        <f t="shared" si="69"/>
        <v/>
      </c>
      <c r="C2165" s="12"/>
      <c r="D2165" s="13">
        <f ca="1">(TODAY()-PACIENTE[[#This Row],[FECHA. DE NACIMIENTO]])/365</f>
        <v>125.7095890410959</v>
      </c>
      <c r="E2165" s="14" t="str">
        <f t="shared" ca="1" si="68"/>
        <v>TERCERA EDAD</v>
      </c>
      <c r="F2165" s="14"/>
    </row>
    <row r="2166" spans="1:6" x14ac:dyDescent="0.25">
      <c r="A2166" s="84" t="str">
        <f t="shared" si="69"/>
        <v/>
      </c>
      <c r="C2166" s="12"/>
      <c r="D2166" s="13">
        <f ca="1">(TODAY()-PACIENTE[[#This Row],[FECHA. DE NACIMIENTO]])/365</f>
        <v>125.7095890410959</v>
      </c>
      <c r="E2166" s="14" t="str">
        <f t="shared" ca="1" si="68"/>
        <v>TERCERA EDAD</v>
      </c>
      <c r="F2166" s="14"/>
    </row>
    <row r="2167" spans="1:6" x14ac:dyDescent="0.25">
      <c r="A2167" s="84" t="str">
        <f t="shared" si="69"/>
        <v/>
      </c>
      <c r="C2167" s="12"/>
      <c r="D2167" s="13">
        <f ca="1">(TODAY()-PACIENTE[[#This Row],[FECHA. DE NACIMIENTO]])/365</f>
        <v>125.7095890410959</v>
      </c>
      <c r="E2167" s="14" t="str">
        <f t="shared" ca="1" si="68"/>
        <v>TERCERA EDAD</v>
      </c>
      <c r="F2167" s="14"/>
    </row>
    <row r="2168" spans="1:6" x14ac:dyDescent="0.25">
      <c r="A2168" s="84" t="str">
        <f t="shared" si="69"/>
        <v/>
      </c>
      <c r="C2168" s="12"/>
      <c r="D2168" s="13">
        <f ca="1">(TODAY()-PACIENTE[[#This Row],[FECHA. DE NACIMIENTO]])/365</f>
        <v>125.7095890410959</v>
      </c>
      <c r="E2168" s="14" t="str">
        <f t="shared" ca="1" si="68"/>
        <v>TERCERA EDAD</v>
      </c>
      <c r="F2168" s="14"/>
    </row>
    <row r="2169" spans="1:6" x14ac:dyDescent="0.25">
      <c r="A2169" s="84" t="str">
        <f t="shared" si="69"/>
        <v/>
      </c>
      <c r="C2169" s="12"/>
      <c r="D2169" s="13">
        <f ca="1">(TODAY()-PACIENTE[[#This Row],[FECHA. DE NACIMIENTO]])/365</f>
        <v>125.7095890410959</v>
      </c>
      <c r="E2169" s="14" t="str">
        <f t="shared" ca="1" si="68"/>
        <v>TERCERA EDAD</v>
      </c>
      <c r="F2169" s="14"/>
    </row>
    <row r="2170" spans="1:6" x14ac:dyDescent="0.25">
      <c r="A2170" s="84" t="str">
        <f t="shared" si="69"/>
        <v/>
      </c>
      <c r="C2170" s="12"/>
      <c r="D2170" s="13">
        <f ca="1">(TODAY()-PACIENTE[[#This Row],[FECHA. DE NACIMIENTO]])/365</f>
        <v>125.7095890410959</v>
      </c>
      <c r="E2170" s="14" t="str">
        <f t="shared" ca="1" si="68"/>
        <v>TERCERA EDAD</v>
      </c>
      <c r="F2170" s="14"/>
    </row>
    <row r="2171" spans="1:6" x14ac:dyDescent="0.25">
      <c r="A2171" s="84" t="str">
        <f t="shared" si="69"/>
        <v/>
      </c>
      <c r="C2171" s="12"/>
      <c r="D2171" s="13">
        <f ca="1">(TODAY()-PACIENTE[[#This Row],[FECHA. DE NACIMIENTO]])/365</f>
        <v>125.7095890410959</v>
      </c>
      <c r="E2171" s="14" t="str">
        <f t="shared" ca="1" si="68"/>
        <v>TERCERA EDAD</v>
      </c>
      <c r="F2171" s="14"/>
    </row>
    <row r="2172" spans="1:6" x14ac:dyDescent="0.25">
      <c r="A2172" s="84" t="str">
        <f t="shared" si="69"/>
        <v/>
      </c>
      <c r="C2172" s="12"/>
      <c r="D2172" s="13">
        <f ca="1">(TODAY()-PACIENTE[[#This Row],[FECHA. DE NACIMIENTO]])/365</f>
        <v>125.7095890410959</v>
      </c>
      <c r="E2172" s="14" t="str">
        <f t="shared" ca="1" si="68"/>
        <v>TERCERA EDAD</v>
      </c>
      <c r="F2172" s="14"/>
    </row>
    <row r="2173" spans="1:6" x14ac:dyDescent="0.25">
      <c r="A2173" s="84" t="str">
        <f t="shared" si="69"/>
        <v/>
      </c>
      <c r="C2173" s="12"/>
      <c r="D2173" s="13">
        <f ca="1">(TODAY()-PACIENTE[[#This Row],[FECHA. DE NACIMIENTO]])/365</f>
        <v>125.7095890410959</v>
      </c>
      <c r="E2173" s="14" t="str">
        <f t="shared" ca="1" si="68"/>
        <v>TERCERA EDAD</v>
      </c>
      <c r="F2173" s="14"/>
    </row>
    <row r="2174" spans="1:6" x14ac:dyDescent="0.25">
      <c r="A2174" s="84" t="str">
        <f t="shared" si="69"/>
        <v/>
      </c>
      <c r="C2174" s="12"/>
      <c r="D2174" s="13">
        <f ca="1">(TODAY()-PACIENTE[[#This Row],[FECHA. DE NACIMIENTO]])/365</f>
        <v>125.7095890410959</v>
      </c>
      <c r="E2174" s="14" t="str">
        <f t="shared" ca="1" si="68"/>
        <v>TERCERA EDAD</v>
      </c>
      <c r="F2174" s="14"/>
    </row>
    <row r="2175" spans="1:6" x14ac:dyDescent="0.25">
      <c r="A2175" s="84" t="str">
        <f t="shared" si="69"/>
        <v/>
      </c>
      <c r="C2175" s="12"/>
      <c r="D2175" s="13">
        <f ca="1">(TODAY()-PACIENTE[[#This Row],[FECHA. DE NACIMIENTO]])/365</f>
        <v>125.7095890410959</v>
      </c>
      <c r="E2175" s="14" t="str">
        <f t="shared" ca="1" si="68"/>
        <v>TERCERA EDAD</v>
      </c>
      <c r="F2175" s="14"/>
    </row>
    <row r="2176" spans="1:6" x14ac:dyDescent="0.25">
      <c r="A2176" s="84" t="str">
        <f t="shared" si="69"/>
        <v/>
      </c>
      <c r="C2176" s="12"/>
      <c r="D2176" s="13">
        <f ca="1">(TODAY()-PACIENTE[[#This Row],[FECHA. DE NACIMIENTO]])/365</f>
        <v>125.7095890410959</v>
      </c>
      <c r="E2176" s="14" t="str">
        <f t="shared" ca="1" si="68"/>
        <v>TERCERA EDAD</v>
      </c>
      <c r="F2176" s="14"/>
    </row>
    <row r="2177" spans="1:6" x14ac:dyDescent="0.25">
      <c r="A2177" s="84" t="str">
        <f t="shared" si="69"/>
        <v/>
      </c>
      <c r="C2177" s="12"/>
      <c r="D2177" s="13">
        <f ca="1">(TODAY()-PACIENTE[[#This Row],[FECHA. DE NACIMIENTO]])/365</f>
        <v>125.7095890410959</v>
      </c>
      <c r="E2177" s="14" t="str">
        <f t="shared" ca="1" si="68"/>
        <v>TERCERA EDAD</v>
      </c>
      <c r="F2177" s="14"/>
    </row>
    <row r="2178" spans="1:6" x14ac:dyDescent="0.25">
      <c r="A2178" s="84" t="str">
        <f t="shared" si="69"/>
        <v/>
      </c>
      <c r="C2178" s="12"/>
      <c r="D2178" s="13">
        <f ca="1">(TODAY()-PACIENTE[[#This Row],[FECHA. DE NACIMIENTO]])/365</f>
        <v>125.7095890410959</v>
      </c>
      <c r="E2178" s="14" t="str">
        <f t="shared" ca="1" si="68"/>
        <v>TERCERA EDAD</v>
      </c>
      <c r="F2178" s="14"/>
    </row>
    <row r="2179" spans="1:6" x14ac:dyDescent="0.25">
      <c r="A2179" s="84" t="str">
        <f t="shared" si="69"/>
        <v/>
      </c>
      <c r="C2179" s="12"/>
      <c r="D2179" s="13">
        <f ca="1">(TODAY()-PACIENTE[[#This Row],[FECHA. DE NACIMIENTO]])/365</f>
        <v>125.7095890410959</v>
      </c>
      <c r="E2179" s="14" t="str">
        <f t="shared" ca="1" si="68"/>
        <v>TERCERA EDAD</v>
      </c>
      <c r="F2179" s="14"/>
    </row>
    <row r="2180" spans="1:6" x14ac:dyDescent="0.25">
      <c r="A2180" s="84" t="str">
        <f t="shared" si="69"/>
        <v/>
      </c>
      <c r="C2180" s="12"/>
      <c r="D2180" s="13">
        <f ca="1">(TODAY()-PACIENTE[[#This Row],[FECHA. DE NACIMIENTO]])/365</f>
        <v>125.7095890410959</v>
      </c>
      <c r="E2180" s="14" t="str">
        <f t="shared" ca="1" si="68"/>
        <v>TERCERA EDAD</v>
      </c>
      <c r="F2180" s="14"/>
    </row>
    <row r="2181" spans="1:6" x14ac:dyDescent="0.25">
      <c r="A2181" s="84" t="str">
        <f t="shared" si="69"/>
        <v/>
      </c>
      <c r="C2181" s="12"/>
      <c r="D2181" s="13">
        <f ca="1">(TODAY()-PACIENTE[[#This Row],[FECHA. DE NACIMIENTO]])/365</f>
        <v>125.7095890410959</v>
      </c>
      <c r="E2181" s="14" t="str">
        <f t="shared" ca="1" si="68"/>
        <v>TERCERA EDAD</v>
      </c>
      <c r="F2181" s="14"/>
    </row>
    <row r="2182" spans="1:6" x14ac:dyDescent="0.25">
      <c r="A2182" s="84" t="str">
        <f t="shared" si="69"/>
        <v/>
      </c>
      <c r="C2182" s="12"/>
      <c r="D2182" s="13">
        <f ca="1">(TODAY()-PACIENTE[[#This Row],[FECHA. DE NACIMIENTO]])/365</f>
        <v>125.7095890410959</v>
      </c>
      <c r="E2182" s="14" t="str">
        <f t="shared" ca="1" si="68"/>
        <v>TERCERA EDAD</v>
      </c>
      <c r="F2182" s="14"/>
    </row>
    <row r="2183" spans="1:6" x14ac:dyDescent="0.25">
      <c r="A2183" s="84" t="str">
        <f t="shared" si="69"/>
        <v/>
      </c>
      <c r="C2183" s="12"/>
      <c r="D2183" s="13">
        <f ca="1">(TODAY()-PACIENTE[[#This Row],[FECHA. DE NACIMIENTO]])/365</f>
        <v>125.7095890410959</v>
      </c>
      <c r="E2183" s="14" t="str">
        <f t="shared" ca="1" si="68"/>
        <v>TERCERA EDAD</v>
      </c>
      <c r="F2183" s="14"/>
    </row>
    <row r="2184" spans="1:6" x14ac:dyDescent="0.25">
      <c r="A2184" s="84" t="str">
        <f t="shared" si="69"/>
        <v/>
      </c>
      <c r="C2184" s="12"/>
      <c r="D2184" s="13">
        <f ca="1">(TODAY()-PACIENTE[[#This Row],[FECHA. DE NACIMIENTO]])/365</f>
        <v>125.7095890410959</v>
      </c>
      <c r="E2184" s="14" t="str">
        <f t="shared" ca="1" si="68"/>
        <v>TERCERA EDAD</v>
      </c>
      <c r="F2184" s="14"/>
    </row>
    <row r="2185" spans="1:6" x14ac:dyDescent="0.25">
      <c r="A2185" s="84" t="str">
        <f t="shared" si="69"/>
        <v/>
      </c>
      <c r="C2185" s="12"/>
      <c r="D2185" s="13">
        <f ca="1">(TODAY()-PACIENTE[[#This Row],[FECHA. DE NACIMIENTO]])/365</f>
        <v>125.7095890410959</v>
      </c>
      <c r="E2185" s="14" t="str">
        <f t="shared" ca="1" si="68"/>
        <v>TERCERA EDAD</v>
      </c>
      <c r="F2185" s="14"/>
    </row>
    <row r="2186" spans="1:6" x14ac:dyDescent="0.25">
      <c r="A2186" s="84" t="str">
        <f t="shared" si="69"/>
        <v/>
      </c>
      <c r="C2186" s="12"/>
      <c r="D2186" s="13">
        <f ca="1">(TODAY()-PACIENTE[[#This Row],[FECHA. DE NACIMIENTO]])/365</f>
        <v>125.7095890410959</v>
      </c>
      <c r="E2186" s="14" t="str">
        <f t="shared" ca="1" si="68"/>
        <v>TERCERA EDAD</v>
      </c>
      <c r="F2186" s="14"/>
    </row>
    <row r="2187" spans="1:6" x14ac:dyDescent="0.25">
      <c r="A2187" s="84" t="str">
        <f t="shared" si="69"/>
        <v/>
      </c>
      <c r="C2187" s="12"/>
      <c r="D2187" s="13">
        <f ca="1">(TODAY()-PACIENTE[[#This Row],[FECHA. DE NACIMIENTO]])/365</f>
        <v>125.7095890410959</v>
      </c>
      <c r="E2187" s="14" t="str">
        <f t="shared" ca="1" si="68"/>
        <v>TERCERA EDAD</v>
      </c>
      <c r="F2187" s="14"/>
    </row>
    <row r="2188" spans="1:6" x14ac:dyDescent="0.25">
      <c r="A2188" s="84" t="str">
        <f t="shared" si="69"/>
        <v/>
      </c>
      <c r="C2188" s="12"/>
      <c r="D2188" s="13">
        <f ca="1">(TODAY()-PACIENTE[[#This Row],[FECHA. DE NACIMIENTO]])/365</f>
        <v>125.7095890410959</v>
      </c>
      <c r="E2188" s="14" t="str">
        <f t="shared" ca="1" si="68"/>
        <v>TERCERA EDAD</v>
      </c>
      <c r="F2188" s="14"/>
    </row>
    <row r="2189" spans="1:6" x14ac:dyDescent="0.25">
      <c r="A2189" s="84" t="str">
        <f t="shared" si="69"/>
        <v/>
      </c>
      <c r="C2189" s="12"/>
      <c r="D2189" s="13">
        <f ca="1">(TODAY()-PACIENTE[[#This Row],[FECHA. DE NACIMIENTO]])/365</f>
        <v>125.7095890410959</v>
      </c>
      <c r="E2189" s="14" t="str">
        <f t="shared" ca="1" si="68"/>
        <v>TERCERA EDAD</v>
      </c>
      <c r="F2189" s="14"/>
    </row>
    <row r="2190" spans="1:6" x14ac:dyDescent="0.25">
      <c r="A2190" s="84" t="str">
        <f t="shared" si="69"/>
        <v/>
      </c>
      <c r="C2190" s="12"/>
      <c r="D2190" s="13">
        <f ca="1">(TODAY()-PACIENTE[[#This Row],[FECHA. DE NACIMIENTO]])/365</f>
        <v>125.7095890410959</v>
      </c>
      <c r="E2190" s="14" t="str">
        <f t="shared" ca="1" si="68"/>
        <v>TERCERA EDAD</v>
      </c>
      <c r="F2190" s="14"/>
    </row>
    <row r="2191" spans="1:6" x14ac:dyDescent="0.25">
      <c r="A2191" s="84" t="str">
        <f t="shared" si="69"/>
        <v/>
      </c>
      <c r="C2191" s="12"/>
      <c r="D2191" s="13">
        <f ca="1">(TODAY()-PACIENTE[[#This Row],[FECHA. DE NACIMIENTO]])/365</f>
        <v>125.7095890410959</v>
      </c>
      <c r="E2191" s="14" t="str">
        <f t="shared" ca="1" si="68"/>
        <v>TERCERA EDAD</v>
      </c>
      <c r="F2191" s="14"/>
    </row>
    <row r="2192" spans="1:6" x14ac:dyDescent="0.25">
      <c r="A2192" s="84" t="str">
        <f t="shared" si="69"/>
        <v/>
      </c>
      <c r="C2192" s="12"/>
      <c r="D2192" s="13">
        <f ca="1">(TODAY()-PACIENTE[[#This Row],[FECHA. DE NACIMIENTO]])/365</f>
        <v>125.7095890410959</v>
      </c>
      <c r="E2192" s="14" t="str">
        <f t="shared" ca="1" si="68"/>
        <v>TERCERA EDAD</v>
      </c>
      <c r="F2192" s="14"/>
    </row>
    <row r="2193" spans="1:6" x14ac:dyDescent="0.25">
      <c r="A2193" s="84" t="str">
        <f t="shared" si="69"/>
        <v/>
      </c>
      <c r="C2193" s="12"/>
      <c r="D2193" s="13">
        <f ca="1">(TODAY()-PACIENTE[[#This Row],[FECHA. DE NACIMIENTO]])/365</f>
        <v>125.7095890410959</v>
      </c>
      <c r="E2193" s="14" t="str">
        <f t="shared" ca="1" si="68"/>
        <v>TERCERA EDAD</v>
      </c>
      <c r="F2193" s="14"/>
    </row>
    <row r="2194" spans="1:6" x14ac:dyDescent="0.25">
      <c r="A2194" s="84" t="str">
        <f t="shared" si="69"/>
        <v/>
      </c>
      <c r="C2194" s="12"/>
      <c r="D2194" s="13">
        <f ca="1">(TODAY()-PACIENTE[[#This Row],[FECHA. DE NACIMIENTO]])/365</f>
        <v>125.7095890410959</v>
      </c>
      <c r="E2194" s="14" t="str">
        <f t="shared" ca="1" si="68"/>
        <v>TERCERA EDAD</v>
      </c>
      <c r="F2194" s="14"/>
    </row>
    <row r="2195" spans="1:6" x14ac:dyDescent="0.25">
      <c r="A2195" s="84" t="str">
        <f t="shared" si="69"/>
        <v/>
      </c>
      <c r="C2195" s="12"/>
      <c r="D2195" s="13">
        <f ca="1">(TODAY()-PACIENTE[[#This Row],[FECHA. DE NACIMIENTO]])/365</f>
        <v>125.7095890410959</v>
      </c>
      <c r="E2195" s="14" t="str">
        <f t="shared" ca="1" si="68"/>
        <v>TERCERA EDAD</v>
      </c>
      <c r="F2195" s="14"/>
    </row>
    <row r="2196" spans="1:6" x14ac:dyDescent="0.25">
      <c r="A2196" s="84" t="str">
        <f t="shared" si="69"/>
        <v/>
      </c>
      <c r="C2196" s="12"/>
      <c r="D2196" s="13">
        <f ca="1">(TODAY()-PACIENTE[[#This Row],[FECHA. DE NACIMIENTO]])/365</f>
        <v>125.7095890410959</v>
      </c>
      <c r="E2196" s="14" t="str">
        <f t="shared" ca="1" si="68"/>
        <v>TERCERA EDAD</v>
      </c>
      <c r="F2196" s="14"/>
    </row>
    <row r="2197" spans="1:6" x14ac:dyDescent="0.25">
      <c r="A2197" s="84" t="str">
        <f t="shared" si="69"/>
        <v/>
      </c>
      <c r="C2197" s="12"/>
      <c r="D2197" s="13">
        <f ca="1">(TODAY()-PACIENTE[[#This Row],[FECHA. DE NACIMIENTO]])/365</f>
        <v>125.7095890410959</v>
      </c>
      <c r="E2197" s="14" t="str">
        <f t="shared" ca="1" si="68"/>
        <v>TERCERA EDAD</v>
      </c>
      <c r="F2197" s="14"/>
    </row>
    <row r="2198" spans="1:6" x14ac:dyDescent="0.25">
      <c r="A2198" s="84" t="str">
        <f t="shared" si="69"/>
        <v/>
      </c>
      <c r="C2198" s="12"/>
      <c r="D2198" s="13">
        <f ca="1">(TODAY()-PACIENTE[[#This Row],[FECHA. DE NACIMIENTO]])/365</f>
        <v>125.7095890410959</v>
      </c>
      <c r="E2198" s="14" t="str">
        <f t="shared" ca="1" si="68"/>
        <v>TERCERA EDAD</v>
      </c>
      <c r="F2198" s="14"/>
    </row>
    <row r="2199" spans="1:6" x14ac:dyDescent="0.25">
      <c r="A2199" s="84" t="str">
        <f t="shared" si="69"/>
        <v/>
      </c>
      <c r="C2199" s="12"/>
      <c r="D2199" s="13">
        <f ca="1">(TODAY()-PACIENTE[[#This Row],[FECHA. DE NACIMIENTO]])/365</f>
        <v>125.7095890410959</v>
      </c>
      <c r="E2199" s="14" t="str">
        <f t="shared" ca="1" si="68"/>
        <v>TERCERA EDAD</v>
      </c>
      <c r="F2199" s="14"/>
    </row>
    <row r="2200" spans="1:6" x14ac:dyDescent="0.25">
      <c r="A2200" s="84" t="str">
        <f t="shared" si="69"/>
        <v/>
      </c>
      <c r="C2200" s="12"/>
      <c r="D2200" s="13">
        <f ca="1">(TODAY()-PACIENTE[[#This Row],[FECHA. DE NACIMIENTO]])/365</f>
        <v>125.7095890410959</v>
      </c>
      <c r="E2200" s="14" t="str">
        <f t="shared" ca="1" si="68"/>
        <v>TERCERA EDAD</v>
      </c>
      <c r="F2200" s="14"/>
    </row>
    <row r="2201" spans="1:6" x14ac:dyDescent="0.25">
      <c r="A2201" s="84" t="str">
        <f t="shared" si="69"/>
        <v/>
      </c>
      <c r="C2201" s="12"/>
      <c r="D2201" s="13">
        <f ca="1">(TODAY()-PACIENTE[[#This Row],[FECHA. DE NACIMIENTO]])/365</f>
        <v>125.7095890410959</v>
      </c>
      <c r="E2201" s="14" t="str">
        <f t="shared" ca="1" si="68"/>
        <v>TERCERA EDAD</v>
      </c>
      <c r="F2201" s="14"/>
    </row>
    <row r="2202" spans="1:6" x14ac:dyDescent="0.25">
      <c r="A2202" s="84" t="str">
        <f t="shared" si="69"/>
        <v/>
      </c>
      <c r="C2202" s="12"/>
      <c r="D2202" s="13">
        <f ca="1">(TODAY()-PACIENTE[[#This Row],[FECHA. DE NACIMIENTO]])/365</f>
        <v>125.7095890410959</v>
      </c>
      <c r="E2202" s="14" t="str">
        <f t="shared" ca="1" si="68"/>
        <v>TERCERA EDAD</v>
      </c>
      <c r="F2202" s="14"/>
    </row>
    <row r="2203" spans="1:6" x14ac:dyDescent="0.25">
      <c r="A2203" s="84" t="str">
        <f t="shared" si="69"/>
        <v/>
      </c>
      <c r="C2203" s="12"/>
      <c r="D2203" s="13">
        <f ca="1">(TODAY()-PACIENTE[[#This Row],[FECHA. DE NACIMIENTO]])/365</f>
        <v>125.7095890410959</v>
      </c>
      <c r="E2203" s="14" t="str">
        <f t="shared" ca="1" si="68"/>
        <v>TERCERA EDAD</v>
      </c>
      <c r="F2203" s="14"/>
    </row>
    <row r="2204" spans="1:6" x14ac:dyDescent="0.25">
      <c r="A2204" s="84" t="str">
        <f t="shared" si="69"/>
        <v/>
      </c>
      <c r="C2204" s="12"/>
      <c r="D2204" s="13">
        <f ca="1">(TODAY()-PACIENTE[[#This Row],[FECHA. DE NACIMIENTO]])/365</f>
        <v>125.7095890410959</v>
      </c>
      <c r="E2204" s="14" t="str">
        <f t="shared" ca="1" si="68"/>
        <v>TERCERA EDAD</v>
      </c>
      <c r="F2204" s="14"/>
    </row>
    <row r="2205" spans="1:6" x14ac:dyDescent="0.25">
      <c r="A2205" s="84" t="str">
        <f t="shared" si="69"/>
        <v/>
      </c>
      <c r="C2205" s="12"/>
      <c r="D2205" s="13">
        <f ca="1">(TODAY()-PACIENTE[[#This Row],[FECHA. DE NACIMIENTO]])/365</f>
        <v>125.7095890410959</v>
      </c>
      <c r="E2205" s="14" t="str">
        <f t="shared" ca="1" si="68"/>
        <v>TERCERA EDAD</v>
      </c>
      <c r="F2205" s="14"/>
    </row>
    <row r="2206" spans="1:6" x14ac:dyDescent="0.25">
      <c r="A2206" s="84" t="str">
        <f t="shared" si="69"/>
        <v/>
      </c>
      <c r="C2206" s="12"/>
      <c r="D2206" s="13">
        <f ca="1">(TODAY()-PACIENTE[[#This Row],[FECHA. DE NACIMIENTO]])/365</f>
        <v>125.7095890410959</v>
      </c>
      <c r="E2206" s="14" t="str">
        <f t="shared" ca="1" si="68"/>
        <v>TERCERA EDAD</v>
      </c>
      <c r="F2206" s="14"/>
    </row>
    <row r="2207" spans="1:6" x14ac:dyDescent="0.25">
      <c r="A2207" s="84" t="str">
        <f t="shared" si="69"/>
        <v/>
      </c>
      <c r="C2207" s="12"/>
      <c r="D2207" s="13">
        <f ca="1">(TODAY()-PACIENTE[[#This Row],[FECHA. DE NACIMIENTO]])/365</f>
        <v>125.7095890410959</v>
      </c>
      <c r="E2207" s="14" t="str">
        <f t="shared" ca="1" si="68"/>
        <v>TERCERA EDAD</v>
      </c>
      <c r="F2207" s="14"/>
    </row>
    <row r="2208" spans="1:6" x14ac:dyDescent="0.25">
      <c r="A2208" s="84" t="str">
        <f t="shared" si="69"/>
        <v/>
      </c>
      <c r="C2208" s="12"/>
      <c r="D2208" s="13">
        <f ca="1">(TODAY()-PACIENTE[[#This Row],[FECHA. DE NACIMIENTO]])/365</f>
        <v>125.7095890410959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125.7095890410959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125.7095890410959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125.7095890410959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125.7095890410959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125.7095890410959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125.7095890410959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125.7095890410959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125.7095890410959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125.7095890410959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125.7095890410959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125.7095890410959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125.7095890410959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125.7095890410959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125.7095890410959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125.7095890410959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125.7095890410959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125.7095890410959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125.7095890410959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125.7095890410959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125.7095890410959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125.7095890410959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125.7095890410959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125.7095890410959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125.7095890410959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125.7095890410959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125.7095890410959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125.7095890410959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125.7095890410959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125.7095890410959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125.7095890410959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125.7095890410959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125.7095890410959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125.7095890410959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125.7095890410959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125.7095890410959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125.7095890410959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125.7095890410959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125.7095890410959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125.7095890410959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125.7095890410959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125.7095890410959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125.7095890410959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125.7095890410959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125.7095890410959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125.7095890410959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125.7095890410959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125.7095890410959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125.7095890410959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125.7095890410959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125.7095890410959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125.7095890410959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125.7095890410959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125.7095890410959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125.7095890410959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125.7095890410959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125.7095890410959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125.7095890410959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125.7095890410959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125.7095890410959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125.7095890410959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125.7095890410959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125.7095890410959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125.7095890410959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125.7095890410959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125.7095890410959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125.7095890410959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125.7095890410959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125.7095890410959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125.7095890410959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125.7095890410959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125.7095890410959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125.7095890410959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125.7095890410959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125.7095890410959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125.7095890410959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125.7095890410959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125.7095890410959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125.7095890410959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125.7095890410959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125.7095890410959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125.7095890410959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125.7095890410959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125.7095890410959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125.7095890410959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125.7095890410959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125.7095890410959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125.7095890410959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125.7095890410959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125.7095890410959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125.7095890410959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125.7095890410959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125.7095890410959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125.7095890410959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125.7095890410959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125.7095890410959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125.7095890410959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125.7095890410959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125.7095890410959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125.7095890410959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125.7095890410959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125.7095890410959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125.7095890410959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125.7095890410959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125.7095890410959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125.7095890410959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125.7095890410959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125.7095890410959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125.7095890410959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125.7095890410959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125.7095890410959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125.7095890410959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125.7095890410959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125.7095890410959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125.7095890410959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125.7095890410959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125.7095890410959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125.7095890410959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125.7095890410959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125.7095890410959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125.7095890410959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125.7095890410959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125.7095890410959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125.7095890410959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125.7095890410959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125.7095890410959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125.7095890410959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125.7095890410959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125.7095890410959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125.7095890410959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125.7095890410959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125.7095890410959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125.7095890410959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125.7095890410959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125.7095890410959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125.7095890410959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125.7095890410959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125.7095890410959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125.7095890410959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125.7095890410959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125.7095890410959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125.7095890410959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125.7095890410959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125.7095890410959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125.7095890410959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125.7095890410959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125.7095890410959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125.7095890410959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125.7095890410959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125.7095890410959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125.7095890410959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125.7095890410959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125.7095890410959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125.7095890410959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125.7095890410959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125.7095890410959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125.7095890410959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125.7095890410959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125.7095890410959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125.7095890410959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125.7095890410959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125.7095890410959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125.7095890410959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125.7095890410959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125.7095890410959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125.7095890410959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125.7095890410959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125.7095890410959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125.7095890410959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125.7095890410959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125.7095890410959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125.7095890410959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125.7095890410959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125.7095890410959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125.7095890410959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125.7095890410959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125.7095890410959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125.7095890410959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125.7095890410959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125.7095890410959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125.7095890410959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125.7095890410959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125.7095890410959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125.7095890410959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125.7095890410959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125.7095890410959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125.7095890410959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125.7095890410959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125.7095890410959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125.7095890410959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125.7095890410959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125.7095890410959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125.7095890410959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125.7095890410959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125.7095890410959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125.7095890410959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125.7095890410959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125.7095890410959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125.7095890410959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125.7095890410959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125.7095890410959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125.7095890410959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125.7095890410959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125.7095890410959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125.7095890410959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125.7095890410959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125.7095890410959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125.7095890410959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125.7095890410959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125.7095890410959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125.7095890410959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125.7095890410959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125.7095890410959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125.7095890410959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125.7095890410959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125.7095890410959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125.7095890410959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125.7095890410959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125.7095890410959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125.7095890410959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125.7095890410959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125.7095890410959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125.7095890410959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125.7095890410959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125.7095890410959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125.7095890410959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125.7095890410959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125.7095890410959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125.7095890410959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125.7095890410959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125.7095890410959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125.7095890410959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125.7095890410959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125.7095890410959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125.7095890410959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125.7095890410959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125.7095890410959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125.7095890410959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125.7095890410959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125.7095890410959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125.7095890410959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125.7095890410959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125.7095890410959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125.7095890410959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125.7095890410959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125.7095890410959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125.7095890410959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125.7095890410959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125.7095890410959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125.7095890410959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125.7095890410959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125.7095890410959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125.7095890410959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125.7095890410959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125.7095890410959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125.7095890410959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125.7095890410959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125.7095890410959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125.7095890410959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125.7095890410959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125.7095890410959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125.7095890410959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125.7095890410959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125.7095890410959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125.7095890410959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125.7095890410959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125.7095890410959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125.7095890410959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125.7095890410959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125.7095890410959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125.7095890410959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125.7095890410959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125.7095890410959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125.7095890410959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125.7095890410959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125.7095890410959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125.7095890410959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125.7095890410959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125.7095890410959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125.7095890410959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125.7095890410959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125.7095890410959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125.7095890410959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125.7095890410959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125.7095890410959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125.7095890410959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125.7095890410959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125.7095890410959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125.7095890410959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125.7095890410959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125.7095890410959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125.7095890410959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125.7095890410959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125.7095890410959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125.7095890410959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125.7095890410959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125.7095890410959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125.7095890410959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125.7095890410959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125.7095890410959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125.7095890410959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125.7095890410959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125.7095890410959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125.7095890410959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125.7095890410959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125.7095890410959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125.7095890410959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125.7095890410959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125.7095890410959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125.7095890410959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125.7095890410959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125.7095890410959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125.7095890410959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125.7095890410959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125.7095890410959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125.7095890410959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125.7095890410959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125.7095890410959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125.7095890410959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125.7095890410959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125.7095890410959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125.7095890410959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125.7095890410959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125.7095890410959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125.7095890410959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125.7095890410959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125.7095890410959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125.7095890410959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125.7095890410959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125.7095890410959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125.7095890410959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125.7095890410959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125.7095890410959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125.7095890410959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125.7095890410959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125.7095890410959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125.7095890410959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125.7095890410959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125.7095890410959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125.7095890410959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125.7095890410959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125.7095890410959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125.7095890410959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125.7095890410959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125.7095890410959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125.7095890410959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125.7095890410959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125.7095890410959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125.7095890410959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125.7095890410959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125.7095890410959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125.7095890410959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125.7095890410959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125.7095890410959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125.7095890410959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125.7095890410959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125.7095890410959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125.7095890410959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125.7095890410959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125.7095890410959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125.7095890410959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125.7095890410959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125.7095890410959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125.7095890410959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125.7095890410959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125.7095890410959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125.7095890410959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125.7095890410959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125.7095890410959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125.7095890410959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125.7095890410959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125.7095890410959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125.7095890410959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125.7095890410959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125.7095890410959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125.7095890410959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125.7095890410959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125.7095890410959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125.7095890410959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125.7095890410959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125.7095890410959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125.7095890410959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125.7095890410959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125.7095890410959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125.7095890410959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125.7095890410959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125.7095890410959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125.7095890410959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125.7095890410959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125.7095890410959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125.7095890410959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125.7095890410959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125.7095890410959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125.7095890410959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125.7095890410959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125.7095890410959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125.7095890410959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125.7095890410959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125.7095890410959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125.7095890410959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125.7095890410959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125.7095890410959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125.7095890410959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125.7095890410959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125.7095890410959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125.7095890410959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125.7095890410959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125.7095890410959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125.7095890410959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125.7095890410959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125.7095890410959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125.7095890410959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125.7095890410959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125.7095890410959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125.7095890410959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125.7095890410959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125.7095890410959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125.7095890410959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125.7095890410959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125.7095890410959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125.7095890410959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125.7095890410959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125.7095890410959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125.7095890410959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125.7095890410959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125.7095890410959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125.7095890410959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125.7095890410959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125.7095890410959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125.7095890410959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125.7095890410959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125.7095890410959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125.7095890410959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125.7095890410959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125.7095890410959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125.7095890410959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125.7095890410959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125.7095890410959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125.7095890410959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125.7095890410959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125.7095890410959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125.7095890410959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125.7095890410959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125.7095890410959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125.7095890410959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125.7095890410959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125.7095890410959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125.7095890410959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125.7095890410959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125.7095890410959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125.7095890410959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125.7095890410959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125.7095890410959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125.7095890410959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125.7095890410959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125.7095890410959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125.7095890410959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125.7095890410959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125.7095890410959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125.7095890410959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125.7095890410959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125.7095890410959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125.7095890410959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125.7095890410959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125.7095890410959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125.7095890410959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125.7095890410959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125.7095890410959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125.7095890410959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125.7095890410959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125.7095890410959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125.7095890410959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125.7095890410959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125.7095890410959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125.7095890410959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125.7095890410959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125.7095890410959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125.7095890410959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125.7095890410959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125.7095890410959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125.7095890410959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125.7095890410959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125.7095890410959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125.7095890410959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125.7095890410959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125.7095890410959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125.7095890410959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125.7095890410959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125.7095890410959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125.7095890410959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125.7095890410959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125.7095890410959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125.7095890410959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125.7095890410959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125.7095890410959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125.7095890410959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125.7095890410959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125.7095890410959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125.7095890410959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125.7095890410959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125.7095890410959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125.7095890410959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125.7095890410959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125.7095890410959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125.7095890410959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125.7095890410959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125.7095890410959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125.7095890410959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125.7095890410959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125.7095890410959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125.7095890410959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125.7095890410959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125.7095890410959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125.7095890410959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125.7095890410959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125.7095890410959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125.7095890410959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125.7095890410959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125.7095890410959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125.7095890410959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125.7095890410959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125.7095890410959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125.7095890410959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125.7095890410959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125.7095890410959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125.7095890410959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125.7095890410959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125.7095890410959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125.7095890410959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125.7095890410959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125.7095890410959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125.7095890410959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125.7095890410959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125.7095890410959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125.7095890410959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125.7095890410959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125.7095890410959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125.7095890410959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125.7095890410959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125.7095890410959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125.7095890410959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125.7095890410959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125.7095890410959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125.7095890410959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125.7095890410959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125.7095890410959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125.7095890410959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125.7095890410959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125.7095890410959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125.7095890410959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125.7095890410959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125.7095890410959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125.7095890410959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125.7095890410959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125.7095890410959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125.7095890410959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125.7095890410959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125.7095890410959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125.7095890410959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125.7095890410959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125.7095890410959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125.7095890410959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125.7095890410959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125.7095890410959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125.7095890410959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125.7095890410959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125.7095890410959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125.7095890410959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125.7095890410959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125.7095890410959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125.7095890410959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125.7095890410959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125.7095890410959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125.7095890410959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125.7095890410959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125.7095890410959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125.7095890410959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125.7095890410959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125.7095890410959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125.7095890410959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125.7095890410959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125.7095890410959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125.7095890410959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125.7095890410959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125.7095890410959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125.7095890410959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125.7095890410959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125.7095890410959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125.7095890410959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125.7095890410959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125.7095890410959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125.7095890410959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125.7095890410959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125.7095890410959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125.7095890410959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125.7095890410959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125.7095890410959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125.7095890410959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125.7095890410959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125.7095890410959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125.7095890410959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125.7095890410959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125.7095890410959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125.7095890410959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125.7095890410959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125.7095890410959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125.7095890410959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125.7095890410959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125.7095890410959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125.7095890410959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125.7095890410959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125.7095890410959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125.7095890410959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125.7095890410959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125.7095890410959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125.7095890410959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125.7095890410959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125.7095890410959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125.7095890410959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125.7095890410959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125.7095890410959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125.7095890410959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125.7095890410959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125.7095890410959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125.7095890410959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125.7095890410959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125.7095890410959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125.7095890410959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125.7095890410959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125.7095890410959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125.7095890410959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125.7095890410959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125.7095890410959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125.7095890410959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125.7095890410959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125.7095890410959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125.7095890410959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125.7095890410959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125.7095890410959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125.7095890410959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125.7095890410959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125.7095890410959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125.7095890410959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125.7095890410959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125.7095890410959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125.7095890410959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125.7095890410959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125.7095890410959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125.7095890410959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125.7095890410959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125.7095890410959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125.7095890410959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125.7095890410959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125.7095890410959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125.7095890410959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125.7095890410959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125.7095890410959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125.7095890410959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125.7095890410959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125.7095890410959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125.7095890410959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125.7095890410959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125.7095890410959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125.7095890410959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125.7095890410959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125.7095890410959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125.7095890410959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125.7095890410959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125.7095890410959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125.7095890410959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125.7095890410959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125.7095890410959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125.7095890410959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125.7095890410959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125.7095890410959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125.7095890410959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125.7095890410959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125.7095890410959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125.7095890410959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125.7095890410959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125.7095890410959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125.7095890410959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125.7095890410959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125.7095890410959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125.7095890410959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125.7095890410959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125.7095890410959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125.7095890410959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125.7095890410959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125.7095890410959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125.7095890410959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125.7095890410959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125.7095890410959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125.7095890410959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125.7095890410959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125.7095890410959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125.7095890410959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125.7095890410959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125.7095890410959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125.7095890410959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125.7095890410959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125.7095890410959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125.7095890410959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125.7095890410959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125.7095890410959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125.7095890410959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125.7095890410959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125.7095890410959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125.7095890410959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125.7095890410959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125.7095890410959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125.7095890410959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125.7095890410959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125.7095890410959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125.7095890410959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125.7095890410959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125.7095890410959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125.7095890410959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125.7095890410959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125.7095890410959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125.7095890410959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125.7095890410959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125.7095890410959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125.7095890410959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125.7095890410959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125.7095890410959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125.7095890410959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125.7095890410959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125.7095890410959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125.7095890410959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125.7095890410959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125.7095890410959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125.7095890410959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125.7095890410959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125.7095890410959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125.7095890410959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125.7095890410959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125.7095890410959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125.7095890410959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125.7095890410959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125.7095890410959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125.7095890410959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125.7095890410959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125.7095890410959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125.7095890410959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125.7095890410959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125.7095890410959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125.7095890410959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125.7095890410959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125.7095890410959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125.7095890410959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125.7095890410959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125.7095890410959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125.7095890410959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125.7095890410959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125.7095890410959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125.7095890410959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125.7095890410959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125.7095890410959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125.7095890410959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125.7095890410959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125.7095890410959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125.7095890410959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125.7095890410959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125.7095890410959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125.7095890410959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125.7095890410959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125.7095890410959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125.7095890410959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125.7095890410959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125.7095890410959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125.7095890410959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125.7095890410959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125.7095890410959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125.7095890410959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125.7095890410959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125.7095890410959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125.7095890410959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125.7095890410959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125.7095890410959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125.7095890410959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125.7095890410959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125.7095890410959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125.7095890410959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125.7095890410959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125.7095890410959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125.7095890410959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125.7095890410959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125.7095890410959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125.7095890410959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125.7095890410959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125.7095890410959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125.7095890410959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125.7095890410959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125.7095890410959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125.7095890410959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125.7095890410959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125.7095890410959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125.7095890410959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125.7095890410959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125.7095890410959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125.7095890410959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125.7095890410959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125.7095890410959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125.7095890410959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125.7095890410959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125.7095890410959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125.7095890410959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125.7095890410959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125.7095890410959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125.7095890410959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125.7095890410959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125.7095890410959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125.7095890410959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125.7095890410959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125.7095890410959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125.7095890410959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125.7095890410959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125.7095890410959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125.7095890410959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125.7095890410959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125.7095890410959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125.7095890410959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125.7095890410959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125.7095890410959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125.7095890410959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125.7095890410959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125.7095890410959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125.7095890410959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125.7095890410959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125.7095890410959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125.7095890410959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125.7095890410959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125.7095890410959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125.7095890410959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125.7095890410959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125.7095890410959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125.7095890410959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125.7095890410959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125.7095890410959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125.7095890410959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125.7095890410959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125.7095890410959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125.7095890410959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125.7095890410959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125.7095890410959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125.7095890410959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125.7095890410959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125.7095890410959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125.7095890410959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125.7095890410959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125.7095890410959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125.7095890410959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125.7095890410959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125.7095890410959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125.7095890410959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125.7095890410959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125.7095890410959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125.7095890410959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125.7095890410959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125.7095890410959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125.7095890410959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125.7095890410959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125.7095890410959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125.7095890410959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125.7095890410959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125.7095890410959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125.7095890410959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125.7095890410959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125.7095890410959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125.7095890410959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125.7095890410959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125.7095890410959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125.7095890410959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125.7095890410959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125.7095890410959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125.7095890410959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125.7095890410959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125.7095890410959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125.7095890410959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125.7095890410959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125.7095890410959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125.7095890410959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125.7095890410959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125.7095890410959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125.7095890410959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125.7095890410959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125.7095890410959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125.7095890410959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125.7095890410959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125.7095890410959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125.7095890410959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125.7095890410959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125.7095890410959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125.7095890410959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125.7095890410959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125.7095890410959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125.7095890410959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125.7095890410959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125.7095890410959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125.7095890410959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125.7095890410959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125.7095890410959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125.7095890410959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125.7095890410959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125.7095890410959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125.7095890410959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125.7095890410959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125.7095890410959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125.7095890410959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125.7095890410959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125.7095890410959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125.7095890410959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125.7095890410959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125.7095890410959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125.7095890410959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125.7095890410959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125.7095890410959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125.7095890410959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125.7095890410959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125.7095890410959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125.7095890410959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125.7095890410959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125.7095890410959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125.7095890410959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125.7095890410959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125.7095890410959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125.7095890410959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125.7095890410959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125.7095890410959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125.7095890410959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125.7095890410959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125.7095890410959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125.7095890410959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125.7095890410959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125.7095890410959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125.7095890410959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125.7095890410959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125.7095890410959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125.7095890410959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125.7095890410959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125.7095890410959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125.7095890410959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125.7095890410959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125.7095890410959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125.7095890410959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125.7095890410959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125.7095890410959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125.7095890410959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125.7095890410959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125.7095890410959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125.7095890410959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125.7095890410959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125.7095890410959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125.7095890410959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125.7095890410959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125.7095890410959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125.7095890410959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125.7095890410959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125.7095890410959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125.7095890410959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125.7095890410959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125.7095890410959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125.7095890410959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125.7095890410959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125.7095890410959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125.7095890410959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125.7095890410959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125.7095890410959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125.7095890410959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125.7095890410959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125.7095890410959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125.7095890410959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125.7095890410959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125.7095890410959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125.7095890410959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125.7095890410959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125.7095890410959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125.7095890410959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125.7095890410959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125.7095890410959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125.7095890410959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125.7095890410959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125.7095890410959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125.7095890410959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125.7095890410959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125.7095890410959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125.7095890410959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125.7095890410959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125.7095890410959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125.7095890410959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125.7095890410959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125.7095890410959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125.7095890410959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125.7095890410959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125.7095890410959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125.7095890410959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125.7095890410959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125.7095890410959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125.7095890410959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125.7095890410959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125.7095890410959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125.7095890410959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125.7095890410959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125.7095890410959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125.7095890410959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125.7095890410959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125.7095890410959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125.7095890410959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125.7095890410959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125.7095890410959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125.7095890410959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125.7095890410959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125.7095890410959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125.7095890410959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125.7095890410959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125.7095890410959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125.7095890410959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125.7095890410959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125.7095890410959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125.7095890410959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125.7095890410959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125.7095890410959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125.7095890410959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125.7095890410959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125.7095890410959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125.7095890410959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125.7095890410959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125.7095890410959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125.7095890410959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125.7095890410959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125.7095890410959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125.7095890410959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125.7095890410959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125.7095890410959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125.7095890410959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125.7095890410959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125.7095890410959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125.7095890410959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125.7095890410959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125.7095890410959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125.7095890410959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125.7095890410959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125.7095890410959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125.7095890410959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125.7095890410959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125.7095890410959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125.7095890410959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125.7095890410959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125.7095890410959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125.7095890410959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125.7095890410959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125.7095890410959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125.7095890410959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125.7095890410959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125.7095890410959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125.7095890410959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125.7095890410959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125.7095890410959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125.7095890410959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125.7095890410959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125.7095890410959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125.7095890410959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125.7095890410959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125.7095890410959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125.7095890410959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125.7095890410959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125.7095890410959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125.7095890410959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125.7095890410959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125.7095890410959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125.7095890410959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125.7095890410959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125.7095890410959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125.7095890410959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125.7095890410959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125.7095890410959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125.7095890410959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125.7095890410959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125.7095890410959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125.7095890410959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125.7095890410959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125.7095890410959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125.7095890410959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125.7095890410959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125.7095890410959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125.7095890410959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125.7095890410959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125.7095890410959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125.7095890410959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125.7095890410959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125.7095890410959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125.7095890410959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125.7095890410959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125.7095890410959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125.7095890410959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125.7095890410959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125.7095890410959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125.7095890410959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125.7095890410959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125.7095890410959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125.7095890410959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125.7095890410959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125.7095890410959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125.7095890410959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125.7095890410959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125.7095890410959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125.7095890410959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125.7095890410959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125.7095890410959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125.7095890410959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125.7095890410959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125.7095890410959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125.7095890410959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125.7095890410959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125.7095890410959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125.7095890410959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125.7095890410959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125.7095890410959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125.7095890410959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125.7095890410959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125.7095890410959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125.7095890410959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125.7095890410959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125.7095890410959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125.7095890410959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125.7095890410959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125.7095890410959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125.7095890410959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125.7095890410959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125.7095890410959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125.7095890410959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125.7095890410959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125.7095890410959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125.7095890410959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125.7095890410959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125.7095890410959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125.7095890410959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125.7095890410959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125.7095890410959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125.7095890410959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125.7095890410959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125.7095890410959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125.7095890410959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125.7095890410959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125.7095890410959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125.7095890410959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125.7095890410959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125.7095890410959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125.7095890410959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125.7095890410959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125.7095890410959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125.7095890410959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125.7095890410959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125.7095890410959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125.7095890410959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125.7095890410959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125.7095890410959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125.7095890410959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125.7095890410959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125.7095890410959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125.7095890410959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125.7095890410959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125.7095890410959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125.7095890410959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125.7095890410959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125.7095890410959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125.7095890410959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125.7095890410959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125.7095890410959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125.7095890410959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125.7095890410959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125.7095890410959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125.7095890410959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125.7095890410959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125.7095890410959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125.7095890410959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125.7095890410959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125.7095890410959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125.7095890410959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125.7095890410959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125.7095890410959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125.7095890410959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125.7095890410959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125.7095890410959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125.7095890410959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125.7095890410959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125.7095890410959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125.7095890410959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125.7095890410959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125.7095890410959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125.7095890410959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125.7095890410959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125.7095890410959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125.7095890410959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125.7095890410959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125.7095890410959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125.7095890410959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125.7095890410959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125.7095890410959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125.7095890410959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125.7095890410959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125.7095890410959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125.7095890410959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125.7095890410959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125.7095890410959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125.7095890410959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125.7095890410959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125.7095890410959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125.7095890410959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125.7095890410959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125.7095890410959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125.7095890410959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125.7095890410959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125.7095890410959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125.7095890410959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125.7095890410959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125.7095890410959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125.7095890410959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125.7095890410959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125.7095890410959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125.7095890410959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125.7095890410959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125.7095890410959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125.7095890410959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125.7095890410959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125.7095890410959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125.7095890410959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125.7095890410959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125.7095890410959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125.7095890410959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125.7095890410959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125.7095890410959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125.7095890410959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125.7095890410959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125.7095890410959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125.7095890410959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125.7095890410959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125.7095890410959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125.7095890410959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125.7095890410959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125.7095890410959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125.7095890410959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125.7095890410959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125.7095890410959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125.7095890410959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125.7095890410959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125.7095890410959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125.7095890410959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125.7095890410959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125.7095890410959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125.7095890410959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125.7095890410959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125.7095890410959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125.7095890410959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125.7095890410959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125.7095890410959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125.7095890410959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125.7095890410959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125.7095890410959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125.7095890410959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125.7095890410959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125.7095890410959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125.7095890410959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125.7095890410959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125.7095890410959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125.7095890410959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125.7095890410959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125.7095890410959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125.7095890410959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125.7095890410959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125.7095890410959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125.7095890410959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125.7095890410959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125.7095890410959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125.7095890410959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125.7095890410959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125.7095890410959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125.7095890410959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125.7095890410959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125.7095890410959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125.7095890410959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125.7095890410959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125.7095890410959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125.7095890410959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125.7095890410959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125.7095890410959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125.7095890410959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125.7095890410959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125.7095890410959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125.7095890410959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125.7095890410959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125.7095890410959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125.7095890410959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125.7095890410959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125.7095890410959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125.7095890410959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125.7095890410959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125.7095890410959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125.7095890410959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125.7095890410959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125.7095890410959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125.7095890410959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125.7095890410959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125.7095890410959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125.7095890410959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125.7095890410959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125.7095890410959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125.7095890410959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125.7095890410959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125.7095890410959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125.7095890410959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125.7095890410959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125.7095890410959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125.7095890410959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125.7095890410959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125.7095890410959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125.7095890410959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125.7095890410959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125.7095890410959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125.7095890410959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125.7095890410959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125.7095890410959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125.7095890410959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125.7095890410959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125.7095890410959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125.7095890410959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125.7095890410959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125.7095890410959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125.7095890410959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125.7095890410959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125.7095890410959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125.7095890410959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125.7095890410959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125.7095890410959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125.7095890410959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125.7095890410959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125.7095890410959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125.7095890410959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125.7095890410959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125.7095890410959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125.7095890410959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125.7095890410959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125.7095890410959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125.7095890410959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125.7095890410959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125.7095890410959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125.7095890410959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125.7095890410959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125.7095890410959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125.7095890410959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125.7095890410959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125.7095890410959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125.7095890410959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125.7095890410959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125.7095890410959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125.7095890410959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125.7095890410959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125.7095890410959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125.7095890410959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125.7095890410959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125.7095890410959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125.7095890410959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125.7095890410959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125.7095890410959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125.7095890410959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125.7095890410959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125.7095890410959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125.7095890410959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125.7095890410959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125.7095890410959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125.7095890410959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125.7095890410959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125.7095890410959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125.7095890410959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125.7095890410959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125.7095890410959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125.7095890410959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125.7095890410959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125.7095890410959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125.7095890410959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125.7095890410959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125.7095890410959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125.7095890410959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125.7095890410959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125.7095890410959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125.7095890410959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125.7095890410959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125.7095890410959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125.7095890410959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125.7095890410959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125.7095890410959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125.7095890410959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125.7095890410959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125.7095890410959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125.7095890410959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125.7095890410959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125.7095890410959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125.7095890410959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125.7095890410959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125.7095890410959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125.7095890410959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125.7095890410959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125.7095890410959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125.7095890410959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125.7095890410959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125.7095890410959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125.7095890410959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125.7095890410959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125.7095890410959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125.7095890410959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125.7095890410959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125.7095890410959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125.7095890410959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125.7095890410959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125.7095890410959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125.7095890410959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125.7095890410959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125.7095890410959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125.7095890410959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125.7095890410959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125.7095890410959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125.7095890410959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125.7095890410959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125.7095890410959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125.7095890410959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125.7095890410959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125.7095890410959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125.7095890410959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125.7095890410959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125.7095890410959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125.7095890410959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125.7095890410959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125.7095890410959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125.7095890410959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125.7095890410959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125.7095890410959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125.7095890410959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125.7095890410959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125.7095890410959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125.7095890410959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125.7095890410959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125.7095890410959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125.7095890410959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125.7095890410959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125.7095890410959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125.7095890410959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125.7095890410959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125.7095890410959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125.7095890410959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125.7095890410959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125.7095890410959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125.7095890410959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125.7095890410959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125.7095890410959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125.7095890410959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125.7095890410959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125.7095890410959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125.7095890410959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125.7095890410959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125.7095890410959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125.7095890410959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125.7095890410959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125.7095890410959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125.7095890410959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125.7095890410959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125.7095890410959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125.7095890410959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125.7095890410959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125.7095890410959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125.7095890410959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125.7095890410959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125.7095890410959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125.7095890410959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125.7095890410959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125.7095890410959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125.7095890410959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125.7095890410959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125.7095890410959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125.7095890410959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125.7095890410959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125.7095890410959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125.7095890410959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125.7095890410959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125.7095890410959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125.7095890410959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125.7095890410959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125.7095890410959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125.7095890410959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125.7095890410959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125.7095890410959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125.7095890410959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125.7095890410959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125.7095890410959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125.7095890410959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125.7095890410959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125.7095890410959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125.7095890410959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125.7095890410959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125.7095890410959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125.7095890410959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125.7095890410959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125.7095890410959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125.7095890410959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125.7095890410959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125.7095890410959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125.7095890410959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125.7095890410959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125.7095890410959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125.7095890410959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125.7095890410959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125.7095890410959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125.7095890410959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125.7095890410959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125.7095890410959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125.7095890410959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125.7095890410959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125.7095890410959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125.7095890410959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125.7095890410959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125.7095890410959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125.7095890410959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125.7095890410959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125.7095890410959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125.7095890410959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125.7095890410959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125.7095890410959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125.7095890410959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125.7095890410959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125.7095890410959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125.7095890410959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125.7095890410959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125.7095890410959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125.7095890410959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125.7095890410959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125.7095890410959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125.7095890410959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125.7095890410959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125.7095890410959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125.7095890410959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125.7095890410959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125.7095890410959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125.7095890410959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125.7095890410959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125.7095890410959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125.7095890410959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125.7095890410959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125.7095890410959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125.7095890410959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125.7095890410959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125.7095890410959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125.7095890410959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125.7095890410959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125.7095890410959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125.7095890410959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125.7095890410959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125.7095890410959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125.7095890410959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125.7095890410959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125.7095890410959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125.7095890410959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125.7095890410959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125.7095890410959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125.7095890410959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125.7095890410959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125.7095890410959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125.7095890410959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125.7095890410959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125.7095890410959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125.7095890410959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125.7095890410959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125.7095890410959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125.7095890410959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125.7095890410959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125.7095890410959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125.7095890410959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125.7095890410959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125.7095890410959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125.7095890410959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125.7095890410959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125.7095890410959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125.7095890410959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125.7095890410959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125.7095890410959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125.7095890410959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125.7095890410959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125.7095890410959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125.7095890410959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125.7095890410959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125.7095890410959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125.7095890410959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125.7095890410959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125.7095890410959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125.7095890410959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125.7095890410959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125.7095890410959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125.7095890410959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125.7095890410959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125.7095890410959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125.7095890410959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125.7095890410959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125.7095890410959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125.7095890410959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125.7095890410959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125.7095890410959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125.7095890410959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125.7095890410959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125.7095890410959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125.7095890410959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125.7095890410959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125.7095890410959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125.7095890410959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125.7095890410959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125.7095890410959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125.7095890410959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125.7095890410959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125.7095890410959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125.7095890410959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125.7095890410959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125.7095890410959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125.7095890410959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125.7095890410959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125.7095890410959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125.7095890410959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125.7095890410959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125.7095890410959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125.7095890410959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125.7095890410959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125.7095890410959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125.7095890410959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125.7095890410959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125.7095890410959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125.7095890410959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125.7095890410959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125.7095890410959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125.7095890410959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125.7095890410959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125.7095890410959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125.7095890410959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125.7095890410959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125.7095890410959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125.7095890410959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125.7095890410959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125.7095890410959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125.7095890410959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125.7095890410959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125.7095890410959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125.7095890410959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125.7095890410959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125.7095890410959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125.7095890410959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125.7095890410959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125.7095890410959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125.7095890410959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125.7095890410959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125.7095890410959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125.7095890410959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125.7095890410959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125.7095890410959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125.7095890410959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125.7095890410959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125.7095890410959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125.7095890410959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125.7095890410959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125.7095890410959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125.7095890410959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125.7095890410959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125.7095890410959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125.7095890410959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125.7095890410959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125.7095890410959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125.7095890410959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125.7095890410959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125.7095890410959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125.7095890410959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125.7095890410959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125.7095890410959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125.7095890410959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125.7095890410959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125.7095890410959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125.7095890410959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125.7095890410959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125.7095890410959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125.7095890410959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125.7095890410959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125.7095890410959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125.7095890410959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125.7095890410959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125.7095890410959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125.7095890410959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125.7095890410959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125.7095890410959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125.7095890410959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125.7095890410959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125.7095890410959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125.7095890410959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125.7095890410959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125.7095890410959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125.7095890410959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125.7095890410959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125.7095890410959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125.7095890410959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125.7095890410959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125.7095890410959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125.7095890410959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125.7095890410959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125.7095890410959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125.7095890410959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125.7095890410959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125.7095890410959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125.7095890410959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125.7095890410959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125.7095890410959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125.7095890410959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125.7095890410959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125.7095890410959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125.7095890410959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125.7095890410959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125.7095890410959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125.7095890410959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125.7095890410959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125.7095890410959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125.7095890410959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125.7095890410959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125.7095890410959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125.7095890410959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125.7095890410959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125.7095890410959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125.7095890410959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125.7095890410959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125.7095890410959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125.7095890410959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125.7095890410959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125.7095890410959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125.7095890410959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125.7095890410959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125.7095890410959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125.7095890410959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125.7095890410959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125.7095890410959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125.7095890410959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125.7095890410959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125.7095890410959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125.7095890410959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125.7095890410959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125.7095890410959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125.7095890410959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125.7095890410959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125.7095890410959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125.7095890410959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125.7095890410959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125.7095890410959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125.7095890410959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125.7095890410959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125.7095890410959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125.7095890410959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125.7095890410959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125.7095890410959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125.7095890410959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125.7095890410959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125.7095890410959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125.7095890410959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125.7095890410959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125.7095890410959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125.7095890410959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125.7095890410959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125.7095890410959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125.7095890410959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125.7095890410959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125.7095890410959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125.7095890410959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125.7095890410959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125.7095890410959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125.7095890410959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125.7095890410959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125.7095890410959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125.7095890410959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125.7095890410959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125.7095890410959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125.7095890410959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125.7095890410959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125.7095890410959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125.7095890410959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125.7095890410959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125.7095890410959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125.7095890410959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125.7095890410959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125.7095890410959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125.7095890410959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125.7095890410959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125.7095890410959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125.7095890410959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125.7095890410959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125.7095890410959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125.7095890410959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125.7095890410959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125.7095890410959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125.7095890410959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125.7095890410959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125.7095890410959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125.7095890410959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125.7095890410959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125.7095890410959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125.7095890410959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125.7095890410959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125.7095890410959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125.7095890410959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125.7095890410959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125.7095890410959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125.7095890410959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125.7095890410959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125.7095890410959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125.7095890410959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125.7095890410959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125.7095890410959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125.7095890410959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125.7095890410959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125.7095890410959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125.7095890410959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125.7095890410959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125.7095890410959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125.7095890410959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125.7095890410959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125.7095890410959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125.7095890410959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125.7095890410959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125.7095890410959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125.7095890410959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125.7095890410959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125.7095890410959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125.7095890410959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125.7095890410959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125.7095890410959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125.7095890410959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125.7095890410959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125.7095890410959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125.7095890410959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125.7095890410959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125.7095890410959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125.7095890410959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125.7095890410959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125.7095890410959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125.7095890410959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125.7095890410959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125.7095890410959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125.7095890410959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125.7095890410959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125.7095890410959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125.7095890410959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125.7095890410959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125.7095890410959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125.7095890410959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125.7095890410959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125.7095890410959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125.7095890410959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125.7095890410959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125.7095890410959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125.7095890410959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125.7095890410959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125.7095890410959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125.7095890410959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125.7095890410959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125.7095890410959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125.7095890410959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125.7095890410959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125.7095890410959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125.7095890410959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125.7095890410959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125.7095890410959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125.7095890410959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125.7095890410959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125.7095890410959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125.7095890410959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125.7095890410959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125.7095890410959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125.7095890410959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125.7095890410959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125.7095890410959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125.7095890410959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125.7095890410959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125.7095890410959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125.7095890410959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125.7095890410959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125.7095890410959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125.7095890410959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125.7095890410959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125.7095890410959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125.7095890410959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125.7095890410959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125.7095890410959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125.7095890410959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125.7095890410959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125.7095890410959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125.7095890410959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125.7095890410959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125.7095890410959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125.7095890410959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125.7095890410959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125.7095890410959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125.7095890410959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125.7095890410959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125.7095890410959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125.7095890410959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125.7095890410959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125.7095890410959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125.7095890410959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125.7095890410959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125.7095890410959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125.7095890410959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125.7095890410959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125.7095890410959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125.7095890410959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125.7095890410959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125.7095890410959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125.7095890410959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125.7095890410959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125.7095890410959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125.7095890410959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125.7095890410959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125.7095890410959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125.7095890410959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125.7095890410959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125.7095890410959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125.7095890410959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125.7095890410959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125.7095890410959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125.7095890410959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125.7095890410959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125.7095890410959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125.7095890410959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125.7095890410959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125.7095890410959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125.7095890410959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125.7095890410959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125.7095890410959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125.7095890410959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125.7095890410959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125.7095890410959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125.7095890410959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125.7095890410959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125.7095890410959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125.7095890410959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125.7095890410959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125.7095890410959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125.7095890410959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125.7095890410959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125.7095890410959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125.7095890410959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125.7095890410959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125.7095890410959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125.7095890410959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125.7095890410959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125.7095890410959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125.7095890410959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125.7095890410959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125.7095890410959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125.7095890410959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125.7095890410959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125.7095890410959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125.7095890410959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125.7095890410959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125.7095890410959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125.7095890410959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125.7095890410959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125.7095890410959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125.7095890410959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125.7095890410959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125.7095890410959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125.7095890410959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125.7095890410959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125.7095890410959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125.7095890410959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125.7095890410959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125.7095890410959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125.7095890410959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125.7095890410959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125.7095890410959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125.7095890410959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125.7095890410959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125.7095890410959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125.7095890410959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125.7095890410959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125.7095890410959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125.7095890410959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125.7095890410959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125.7095890410959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125.7095890410959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125.7095890410959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125.7095890410959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125.7095890410959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125.7095890410959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125.7095890410959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125.7095890410959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125.7095890410959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125.7095890410959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125.7095890410959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125.7095890410959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125.7095890410959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125.7095890410959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125.7095890410959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125.7095890410959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125.7095890410959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125.7095890410959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125.7095890410959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125.7095890410959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125.7095890410959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125.7095890410959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125.7095890410959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125.7095890410959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125.7095890410959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125.7095890410959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125.7095890410959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125.7095890410959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125.7095890410959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125.7095890410959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125.7095890410959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125.7095890410959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125.7095890410959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125.7095890410959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125.7095890410959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125.7095890410959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125.7095890410959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125.7095890410959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125.7095890410959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125.7095890410959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125.7095890410959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125.7095890410959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125.7095890410959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125.7095890410959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125.7095890410959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125.7095890410959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125.7095890410959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125.7095890410959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125.7095890410959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125.7095890410959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125.7095890410959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125.7095890410959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125.7095890410959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125.7095890410959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125.7095890410959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125.7095890410959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125.7095890410959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125.7095890410959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125.7095890410959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125.7095890410959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125.7095890410959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125.7095890410959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125.7095890410959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125.7095890410959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125.7095890410959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125.7095890410959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125.7095890410959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125.7095890410959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125.7095890410959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125.7095890410959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125.7095890410959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125.7095890410959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125.7095890410959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125.7095890410959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125.7095890410959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125.7095890410959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125.7095890410959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125.7095890410959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125.7095890410959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125.7095890410959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125.7095890410959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125.7095890410959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125.7095890410959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125.7095890410959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125.7095890410959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125.7095890410959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125.7095890410959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125.7095890410959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125.7095890410959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125.7095890410959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125.7095890410959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125.7095890410959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125.7095890410959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125.7095890410959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125.7095890410959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125.7095890410959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125.7095890410959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125.7095890410959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125.7095890410959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125.7095890410959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125.7095890410959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125.7095890410959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125.7095890410959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125.7095890410959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125.7095890410959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125.7095890410959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125.7095890410959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125.7095890410959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125.7095890410959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125.7095890410959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125.7095890410959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125.7095890410959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125.7095890410959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125.7095890410959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125.7095890410959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125.7095890410959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125.7095890410959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125.7095890410959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125.7095890410959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125.7095890410959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125.7095890410959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125.7095890410959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125.7095890410959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125.7095890410959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125.7095890410959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125.7095890410959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125.7095890410959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125.7095890410959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125.7095890410959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125.7095890410959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125.7095890410959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125.7095890410959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125.7095890410959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125.7095890410959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125.7095890410959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125.7095890410959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125.7095890410959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125.7095890410959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125.7095890410959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125.7095890410959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125.7095890410959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125.7095890410959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125.7095890410959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125.7095890410959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125.7095890410959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125.7095890410959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125.7095890410959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125.7095890410959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125.7095890410959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125.7095890410959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125.7095890410959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125.7095890410959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125.7095890410959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125.7095890410959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125.7095890410959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125.7095890410959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125.7095890410959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125.7095890410959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125.7095890410959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125.7095890410959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125.7095890410959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125.7095890410959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125.7095890410959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125.7095890410959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125.7095890410959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125.7095890410959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125.7095890410959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125.7095890410959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125.7095890410959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125.7095890410959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125.7095890410959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125.7095890410959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125.7095890410959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125.7095890410959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125.7095890410959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125.7095890410959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125.7095890410959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125.7095890410959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125.7095890410959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125.7095890410959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125.7095890410959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125.7095890410959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125.7095890410959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125.7095890410959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125.7095890410959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125.7095890410959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125.7095890410959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125.7095890410959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125.7095890410959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125.7095890410959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125.7095890410959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125.7095890410959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125.7095890410959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125.7095890410959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125.7095890410959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125.7095890410959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125.7095890410959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125.7095890410959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125.7095890410959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125.7095890410959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125.7095890410959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125.7095890410959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125.7095890410959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125.7095890410959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125.7095890410959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125.7095890410959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125.7095890410959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125.7095890410959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125.7095890410959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125.7095890410959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125.7095890410959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125.7095890410959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125.7095890410959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125.7095890410959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125.7095890410959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125.7095890410959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125.7095890410959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125.7095890410959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125.7095890410959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125.7095890410959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125.7095890410959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125.7095890410959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125.7095890410959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125.7095890410959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125.7095890410959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125.7095890410959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125.7095890410959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125.7095890410959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125.7095890410959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125.7095890410959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125.7095890410959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125.7095890410959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125.7095890410959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125.7095890410959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125.7095890410959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125.7095890410959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125.7095890410959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125.7095890410959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125.7095890410959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125.7095890410959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125.7095890410959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125.7095890410959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125.7095890410959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125.7095890410959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125.7095890410959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125.7095890410959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125.7095890410959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125.7095890410959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125.7095890410959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125.7095890410959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125.7095890410959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125.7095890410959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125.7095890410959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125.7095890410959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125.7095890410959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125.7095890410959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125.7095890410959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125.7095890410959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125.7095890410959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125.7095890410959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125.7095890410959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125.7095890410959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125.7095890410959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125.7095890410959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125.7095890410959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125.7095890410959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125.7095890410959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125.7095890410959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125.7095890410959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125.7095890410959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125.7095890410959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125.7095890410959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125.7095890410959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125.7095890410959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125.7095890410959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125.7095890410959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125.7095890410959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125.7095890410959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125.7095890410959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125.7095890410959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125.7095890410959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125.7095890410959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125.7095890410959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125.7095890410959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125.7095890410959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125.7095890410959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125.7095890410959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125.7095890410959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125.7095890410959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125.7095890410959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125.7095890410959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125.7095890410959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125.7095890410959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125.7095890410959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125.7095890410959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125.7095890410959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125.7095890410959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125.7095890410959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125.7095890410959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125.7095890410959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125.7095890410959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125.7095890410959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125.7095890410959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125.7095890410959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125.7095890410959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125.7095890410959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125.7095890410959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125.7095890410959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125.7095890410959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125.7095890410959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125.7095890410959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125.7095890410959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125.7095890410959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125.7095890410959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125.7095890410959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125.7095890410959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125.7095890410959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125.7095890410959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125.7095890410959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125.7095890410959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125.7095890410959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125.7095890410959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125.7095890410959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125.7095890410959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125.7095890410959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125.7095890410959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125.7095890410959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125.7095890410959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125.7095890410959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125.7095890410959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125.7095890410959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125.7095890410959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125.7095890410959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125.7095890410959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125.7095890410959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125.7095890410959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125.7095890410959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125.7095890410959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125.7095890410959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125.7095890410959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125.7095890410959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125.7095890410959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125.7095890410959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125.7095890410959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125.7095890410959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125.7095890410959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125.7095890410959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125.7095890410959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125.7095890410959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125.7095890410959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125.7095890410959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125.7095890410959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125.7095890410959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125.7095890410959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125.7095890410959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125.7095890410959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125.7095890410959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125.7095890410959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125.7095890410959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125.7095890410959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125.7095890410959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125.7095890410959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125.7095890410959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125.7095890410959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125.7095890410959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125.7095890410959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125.7095890410959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125.7095890410959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125.7095890410959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125.7095890410959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125.7095890410959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125.7095890410959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125.7095890410959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125.7095890410959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125.7095890410959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125.7095890410959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125.7095890410959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125.7095890410959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125.7095890410959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125.7095890410959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125.7095890410959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125.7095890410959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125.7095890410959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125.7095890410959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125.7095890410959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125.7095890410959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125.7095890410959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125.7095890410959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125.7095890410959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125.7095890410959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125.7095890410959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125.7095890410959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125.7095890410959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125.7095890410959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125.7095890410959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125.7095890410959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125.7095890410959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125.7095890410959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125.7095890410959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125.7095890410959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125.7095890410959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125.7095890410959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125.7095890410959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125.7095890410959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125.7095890410959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125.7095890410959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125.7095890410959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125.7095890410959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125.7095890410959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125.7095890410959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125.7095890410959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125.7095890410959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125.7095890410959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125.7095890410959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125.7095890410959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125.7095890410959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125.7095890410959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125.7095890410959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125.7095890410959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125.7095890410959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125.7095890410959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125.7095890410959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125.7095890410959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125.7095890410959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125.7095890410959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125.7095890410959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125.7095890410959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125.7095890410959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125.7095890410959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125.7095890410959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125.7095890410959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125.7095890410959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125.7095890410959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125.7095890410959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125.7095890410959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125.7095890410959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125.7095890410959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125.7095890410959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125.7095890410959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125.7095890410959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125.7095890410959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125.7095890410959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125.7095890410959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125.7095890410959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125.7095890410959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125.7095890410959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125.7095890410959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125.7095890410959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125.7095890410959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125.7095890410959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125.7095890410959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125.7095890410959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125.7095890410959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125.7095890410959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125.7095890410959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125.7095890410959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125.7095890410959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125.7095890410959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125.7095890410959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125.7095890410959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125.7095890410959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125.7095890410959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125.7095890410959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125.7095890410959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125.7095890410959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125.7095890410959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125.7095890410959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125.7095890410959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125.7095890410959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125.7095890410959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125.7095890410959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125.7095890410959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125.7095890410959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125.7095890410959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125.7095890410959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125.7095890410959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125.7095890410959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125.7095890410959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125.7095890410959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125.7095890410959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125.7095890410959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125.7095890410959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125.7095890410959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125.7095890410959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125.7095890410959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125.7095890410959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125.7095890410959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125.7095890410959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125.7095890410959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125.7095890410959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125.7095890410959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125.7095890410959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125.7095890410959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125.7095890410959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125.7095890410959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125.7095890410959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125.7095890410959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125.7095890410959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125.7095890410959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125.7095890410959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125.7095890410959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125.7095890410959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125.7095890410959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125.7095890410959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125.7095890410959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125.7095890410959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125.7095890410959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125.7095890410959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125.7095890410959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125.7095890410959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125.7095890410959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125.7095890410959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125.7095890410959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125.7095890410959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125.7095890410959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125.7095890410959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125.7095890410959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125.7095890410959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125.7095890410959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125.7095890410959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125.7095890410959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125.7095890410959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125.7095890410959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125.7095890410959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125.7095890410959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125.7095890410959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125.7095890410959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125.7095890410959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125.7095890410959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125.7095890410959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125.7095890410959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125.7095890410959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125.7095890410959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125.7095890410959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125.7095890410959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125.7095890410959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125.7095890410959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125.7095890410959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125.7095890410959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125.7095890410959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125.7095890410959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125.7095890410959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125.7095890410959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125.7095890410959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125.7095890410959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125.7095890410959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125.7095890410959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125.7095890410959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125.7095890410959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125.7095890410959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125.7095890410959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125.7095890410959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125.7095890410959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125.7095890410959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125.7095890410959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125.7095890410959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125.7095890410959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125.7095890410959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125.7095890410959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125.7095890410959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125.7095890410959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125.7095890410959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125.7095890410959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125.7095890410959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125.7095890410959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125.7095890410959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125.7095890410959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125.7095890410959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125.7095890410959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125.7095890410959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125.7095890410959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125.7095890410959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125.7095890410959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125.7095890410959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125.7095890410959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125.7095890410959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125.7095890410959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125.7095890410959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125.7095890410959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125.7095890410959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125.7095890410959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125.7095890410959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125.7095890410959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125.7095890410959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125.7095890410959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125.7095890410959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125.7095890410959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125.7095890410959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125.7095890410959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125.7095890410959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125.7095890410959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125.7095890410959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125.7095890410959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125.7095890410959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125.7095890410959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125.7095890410959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125.7095890410959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125.7095890410959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125.7095890410959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125.7095890410959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125.7095890410959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125.7095890410959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125.7095890410959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125.7095890410959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125.7095890410959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125.7095890410959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125.7095890410959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125.7095890410959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125.7095890410959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125.7095890410959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125.7095890410959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125.7095890410959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125.7095890410959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125.7095890410959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125.7095890410959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125.7095890410959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125.7095890410959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125.7095890410959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125.7095890410959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125.7095890410959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125.7095890410959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125.7095890410959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125.7095890410959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125.7095890410959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125.7095890410959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125.7095890410959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125.7095890410959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125.7095890410959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125.7095890410959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125.7095890410959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125.7095890410959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125.7095890410959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125.7095890410959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125.7095890410959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125.7095890410959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125.7095890410959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125.7095890410959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125.7095890410959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125.7095890410959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125.7095890410959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125.7095890410959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125.7095890410959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125.7095890410959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125.7095890410959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125.7095890410959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125.7095890410959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125.7095890410959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125.7095890410959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125.7095890410959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125.7095890410959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125.7095890410959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125.7095890410959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125.7095890410959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125.7095890410959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125.7095890410959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125.7095890410959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125.7095890410959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125.7095890410959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125.7095890410959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125.7095890410959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125.7095890410959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125.7095890410959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125.7095890410959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125.7095890410959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125.7095890410959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125.7095890410959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125.7095890410959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125.7095890410959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125.7095890410959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125.7095890410959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125.7095890410959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125.7095890410959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125.7095890410959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125.7095890410959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125.7095890410959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125.7095890410959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125.7095890410959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125.7095890410959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125.7095890410959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125.7095890410959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125.7095890410959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125.7095890410959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125.7095890410959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125.7095890410959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125.7095890410959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125.7095890410959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125.7095890410959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125.7095890410959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125.7095890410959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125.7095890410959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125.7095890410959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125.7095890410959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125.7095890410959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125.7095890410959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125.7095890410959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125.7095890410959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125.7095890410959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125.7095890410959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125.7095890410959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125.7095890410959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125.7095890410959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125.7095890410959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125.7095890410959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125.7095890410959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125.7095890410959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125.7095890410959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125.7095890410959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125.7095890410959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125.7095890410959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125.7095890410959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125.7095890410959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125.7095890410959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125.7095890410959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125.7095890410959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125.7095890410959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125.7095890410959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125.7095890410959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125.7095890410959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125.7095890410959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125.7095890410959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125.7095890410959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125.7095890410959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125.7095890410959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125.7095890410959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125.7095890410959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125.7095890410959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125.7095890410959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125.7095890410959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125.7095890410959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125.7095890410959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125.7095890410959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125.7095890410959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125.7095890410959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125.7095890410959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125.7095890410959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125.7095890410959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125.7095890410959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125.7095890410959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125.7095890410959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125.7095890410959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125.7095890410959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125.7095890410959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125.7095890410959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125.7095890410959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125.7095890410959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125.7095890410959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125.7095890410959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125.7095890410959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125.7095890410959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125.7095890410959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125.7095890410959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125.7095890410959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125.7095890410959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125.7095890410959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125.7095890410959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125.7095890410959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125.7095890410959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125.7095890410959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125.7095890410959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125.7095890410959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125.7095890410959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125.7095890410959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125.7095890410959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125.7095890410959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125.7095890410959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125.7095890410959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125.7095890410959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125.7095890410959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125.7095890410959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125.7095890410959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125.7095890410959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125.7095890410959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125.7095890410959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125.7095890410959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125.7095890410959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125.7095890410959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125.7095890410959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125.7095890410959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125.7095890410959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125.7095890410959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125.7095890410959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125.7095890410959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125.7095890410959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125.7095890410959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125.7095890410959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125.7095890410959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125.7095890410959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125.7095890410959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125.7095890410959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125.7095890410959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125.7095890410959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125.7095890410959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125.7095890410959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125.7095890410959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125.7095890410959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125.7095890410959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125.7095890410959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125.7095890410959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125.7095890410959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125.7095890410959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125.7095890410959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125.7095890410959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125.7095890410959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125.7095890410959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125.7095890410959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125.7095890410959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125.7095890410959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125.7095890410959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125.7095890410959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125.7095890410959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125.7095890410959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125.7095890410959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125.7095890410959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125.7095890410959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125.7095890410959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125.7095890410959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125.7095890410959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125.7095890410959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125.7095890410959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125.7095890410959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125.7095890410959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125.7095890410959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125.7095890410959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125.7095890410959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125.7095890410959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125.7095890410959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125.7095890410959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125.7095890410959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125.7095890410959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125.7095890410959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125.7095890410959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125.7095890410959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125.7095890410959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125.7095890410959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125.7095890410959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125.7095890410959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125.7095890410959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125.7095890410959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125.7095890410959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125.7095890410959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125.7095890410959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125.7095890410959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125.7095890410959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125.7095890410959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125.7095890410959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125.7095890410959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125.7095890410959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125.7095890410959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125.7095890410959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125.7095890410959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125.7095890410959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125.7095890410959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125.7095890410959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125.7095890410959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125.7095890410959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125.7095890410959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125.7095890410959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125.7095890410959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125.7095890410959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125.7095890410959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125.7095890410959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125.7095890410959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125.7095890410959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125.7095890410959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125.7095890410959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125.7095890410959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125.7095890410959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125.7095890410959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125.7095890410959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125.7095890410959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125.7095890410959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125.7095890410959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125.7095890410959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125.7095890410959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125.7095890410959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125.7095890410959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125.7095890410959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125.7095890410959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125.7095890410959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125.7095890410959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125.7095890410959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125.7095890410959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125.7095890410959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125.7095890410959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125.7095890410959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125.7095890410959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125.7095890410959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125.7095890410959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125.7095890410959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125.7095890410959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125.7095890410959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125.7095890410959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125.7095890410959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125.7095890410959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125.7095890410959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125.7095890410959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125.7095890410959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125.7095890410959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125.7095890410959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125.7095890410959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125.7095890410959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125.7095890410959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125.7095890410959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125.7095890410959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125.7095890410959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125.7095890410959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125.7095890410959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125.7095890410959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125.7095890410959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125.7095890410959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125.7095890410959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125.7095890410959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125.7095890410959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125.7095890410959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125.7095890410959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125.7095890410959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125.7095890410959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125.7095890410959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125.7095890410959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125.7095890410959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125.7095890410959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125.7095890410959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125.7095890410959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125.7095890410959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125.7095890410959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125.7095890410959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125.7095890410959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125.7095890410959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125.7095890410959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125.7095890410959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125.7095890410959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125.7095890410959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125.7095890410959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125.7095890410959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125.7095890410959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125.7095890410959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125.7095890410959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125.7095890410959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125.7095890410959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125.7095890410959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125.7095890410959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125.7095890410959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125.7095890410959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125.7095890410959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125.7095890410959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125.7095890410959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125.7095890410959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125.7095890410959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125.7095890410959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125.7095890410959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125.7095890410959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125.7095890410959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125.7095890410959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125.7095890410959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125.7095890410959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125.7095890410959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125.7095890410959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125.7095890410959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125.7095890410959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125.7095890410959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125.7095890410959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125.7095890410959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125.7095890410959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125.7095890410959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125.7095890410959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125.7095890410959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125.7095890410959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125.7095890410959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125.7095890410959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125.7095890410959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125.7095890410959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125.7095890410959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125.7095890410959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125.7095890410959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125.7095890410959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125.7095890410959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125.7095890410959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125.7095890410959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125.7095890410959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125.7095890410959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125.7095890410959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125.7095890410959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125.7095890410959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125.7095890410959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125.7095890410959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125.7095890410959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125.7095890410959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125.7095890410959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125.7095890410959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125.7095890410959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125.7095890410959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125.7095890410959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125.7095890410959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125.7095890410959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125.7095890410959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125.7095890410959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125.7095890410959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125.7095890410959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125.7095890410959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125.7095890410959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125.7095890410959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125.7095890410959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125.7095890410959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125.7095890410959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125.7095890410959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125.7095890410959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125.7095890410959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125.7095890410959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125.7095890410959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125.7095890410959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125.7095890410959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125.7095890410959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125.7095890410959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125.7095890410959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125.7095890410959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125.7095890410959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125.7095890410959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125.7095890410959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125.7095890410959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125.7095890410959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125.7095890410959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125.7095890410959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125.7095890410959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125.7095890410959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125.7095890410959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125.7095890410959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125.7095890410959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125.7095890410959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125.7095890410959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125.7095890410959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125.7095890410959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125.7095890410959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125.7095890410959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125.7095890410959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125.7095890410959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125.7095890410959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125.7095890410959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125.7095890410959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125.7095890410959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125.7095890410959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125.7095890410959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125.7095890410959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125.7095890410959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125.7095890410959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125.7095890410959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125.7095890410959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125.7095890410959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125.7095890410959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125.7095890410959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125.7095890410959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125.7095890410959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125.7095890410959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125.7095890410959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125.7095890410959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125.7095890410959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125.7095890410959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125.7095890410959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125.7095890410959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125.7095890410959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125.7095890410959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125.7095890410959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125.7095890410959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125.7095890410959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125.7095890410959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125.7095890410959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125.7095890410959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125.7095890410959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125.7095890410959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125.7095890410959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125.7095890410959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125.7095890410959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125.7095890410959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125.7095890410959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125.7095890410959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125.7095890410959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125.7095890410959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125.7095890410959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125.7095890410959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125.7095890410959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125.7095890410959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125.7095890410959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125.7095890410959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125.7095890410959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125.7095890410959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125.7095890410959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125.7095890410959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125.7095890410959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125.7095890410959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125.7095890410959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125.7095890410959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125.7095890410959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125.7095890410959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125.7095890410959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125.7095890410959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125.7095890410959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125.7095890410959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125.7095890410959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125.7095890410959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125.7095890410959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125.7095890410959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125.7095890410959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125.7095890410959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125.7095890410959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125.7095890410959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125.7095890410959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125.7095890410959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125.7095890410959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125.7095890410959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125.7095890410959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125.7095890410959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125.7095890410959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125.7095890410959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125.7095890410959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125.7095890410959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125.7095890410959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125.7095890410959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125.7095890410959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125.7095890410959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125.7095890410959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125.7095890410959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125.7095890410959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125.7095890410959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125.7095890410959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125.7095890410959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125.7095890410959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125.7095890410959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125.7095890410959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125.7095890410959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125.7095890410959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125.7095890410959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125.7095890410959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125.7095890410959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125.7095890410959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125.7095890410959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125.7095890410959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125.7095890410959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125.7095890410959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125.7095890410959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125.7095890410959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125.7095890410959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125.7095890410959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125.7095890410959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125.7095890410959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125.7095890410959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125.7095890410959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125.7095890410959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125.7095890410959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125.7095890410959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125.7095890410959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125.7095890410959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125.7095890410959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125.7095890410959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125.7095890410959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125.7095890410959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125.7095890410959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125.7095890410959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125.7095890410959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125.7095890410959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125.7095890410959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125.7095890410959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125.7095890410959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125.7095890410959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125.7095890410959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125.7095890410959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125.7095890410959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125.7095890410959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125.7095890410959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125.7095890410959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125.7095890410959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125.7095890410959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125.7095890410959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125.7095890410959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125.7095890410959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125.7095890410959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125.7095890410959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125.7095890410959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125.7095890410959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125.7095890410959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125.7095890410959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125.7095890410959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125.7095890410959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125.7095890410959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125.7095890410959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125.7095890410959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125.7095890410959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125.7095890410959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125.7095890410959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125.7095890410959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125.7095890410959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125.7095890410959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125.7095890410959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125.7095890410959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125.7095890410959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125.7095890410959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125.7095890410959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125.7095890410959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125.7095890410959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125.7095890410959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125.7095890410959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125.7095890410959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125.7095890410959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125.7095890410959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125.7095890410959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125.7095890410959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125.7095890410959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125.7095890410959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125.7095890410959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125.7095890410959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125.7095890410959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125.7095890410959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125.7095890410959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125.7095890410959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125.7095890410959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125.7095890410959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125.7095890410959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125.7095890410959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125.7095890410959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125.7095890410959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125.7095890410959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125.7095890410959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125.7095890410959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125.7095890410959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125.7095890410959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125.7095890410959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125.7095890410959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125.7095890410959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125.7095890410959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125.7095890410959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125.7095890410959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125.7095890410959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125.7095890410959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125.7095890410959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125.7095890410959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125.7095890410959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125.7095890410959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125.7095890410959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125.7095890410959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125.7095890410959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125.7095890410959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125.7095890410959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125.7095890410959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125.7095890410959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125.7095890410959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125.7095890410959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125.7095890410959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125.7095890410959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125.7095890410959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125.7095890410959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125.7095890410959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125.7095890410959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125.7095890410959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125.7095890410959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125.7095890410959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125.7095890410959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125.7095890410959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125.7095890410959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125.7095890410959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125.7095890410959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125.7095890410959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125.7095890410959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125.7095890410959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125.7095890410959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125.7095890410959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125.7095890410959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125.7095890410959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125.7095890410959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125.7095890410959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125.7095890410959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125.7095890410959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125.7095890410959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125.7095890410959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125.7095890410959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125.7095890410959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125.7095890410959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125.7095890410959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125.7095890410959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125.7095890410959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125.7095890410959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125.7095890410959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125.7095890410959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125.7095890410959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125.7095890410959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125.7095890410959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125.7095890410959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125.7095890410959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125.7095890410959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125.7095890410959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125.7095890410959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125.7095890410959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125.7095890410959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125.7095890410959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125.7095890410959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125.7095890410959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125.7095890410959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125.7095890410959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125.7095890410959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125.7095890410959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125.7095890410959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125.7095890410959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125.7095890410959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125.7095890410959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125.7095890410959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125.7095890410959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125.7095890410959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125.7095890410959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125.7095890410959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125.7095890410959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125.7095890410959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125.7095890410959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125.7095890410959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125.7095890410959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125.7095890410959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125.7095890410959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125.7095890410959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125.7095890410959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125.7095890410959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125.7095890410959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125.7095890410959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125.7095890410959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125.7095890410959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125.7095890410959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125.7095890410959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125.7095890410959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125.7095890410959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125.7095890410959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125.7095890410959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125.7095890410959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125.7095890410959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125.7095890410959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125.7095890410959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125.7095890410959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125.7095890410959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125.7095890410959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125.7095890410959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125.7095890410959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125.7095890410959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125.7095890410959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125.7095890410959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125.7095890410959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125.7095890410959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125.7095890410959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125.7095890410959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125.7095890410959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125.7095890410959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125.7095890410959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125.7095890410959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125.7095890410959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125.7095890410959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125.7095890410959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125.7095890410959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125.7095890410959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125.7095890410959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125.7095890410959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125.7095890410959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125.7095890410959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125.7095890410959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125.7095890410959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125.7095890410959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125.7095890410959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125.7095890410959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125.7095890410959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125.7095890410959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125.7095890410959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125.7095890410959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125.7095890410959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125.7095890410959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125.7095890410959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125.7095890410959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125.7095890410959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125.7095890410959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125.7095890410959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125.7095890410959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125.7095890410959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125.7095890410959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125.7095890410959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125.7095890410959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125.7095890410959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125.7095890410959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125.7095890410959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125.7095890410959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125.7095890410959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125.7095890410959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125.7095890410959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125.7095890410959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125.7095890410959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125.7095890410959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125.7095890410959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125.7095890410959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125.7095890410959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125.7095890410959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125.7095890410959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125.7095890410959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125.7095890410959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125.7095890410959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125.7095890410959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125.7095890410959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125.7095890410959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125.7095890410959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125.7095890410959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125.7095890410959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125.7095890410959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125.7095890410959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125.7095890410959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125.7095890410959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125.7095890410959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125.7095890410959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125.7095890410959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125.7095890410959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125.7095890410959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125.7095890410959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125.7095890410959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125.7095890410959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125.7095890410959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125.7095890410959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125.7095890410959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125.7095890410959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125.7095890410959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125.7095890410959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125.7095890410959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125.7095890410959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125.7095890410959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125.7095890410959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125.7095890410959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125.7095890410959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125.7095890410959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125.7095890410959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125.7095890410959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125.7095890410959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125.7095890410959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125.7095890410959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125.7095890410959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125.7095890410959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125.7095890410959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125.7095890410959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125.7095890410959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125.7095890410959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125.7095890410959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125.7095890410959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125.7095890410959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125.7095890410959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125.7095890410959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125.7095890410959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125.7095890410959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125.7095890410959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125.7095890410959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125.7095890410959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125.7095890410959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125.7095890410959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125.7095890410959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125.7095890410959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125.7095890410959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125.7095890410959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125.7095890410959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125.7095890410959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125.7095890410959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125.7095890410959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125.7095890410959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125.7095890410959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125.7095890410959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125.7095890410959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125.7095890410959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125.7095890410959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125.7095890410959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125.7095890410959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125.7095890410959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125.7095890410959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125.7095890410959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125.7095890410959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125.7095890410959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125.7095890410959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125.7095890410959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125.7095890410959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125.7095890410959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125.7095890410959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125.7095890410959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125.7095890410959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125.7095890410959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125.7095890410959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125.7095890410959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125.7095890410959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125.7095890410959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125.7095890410959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125.7095890410959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125.7095890410959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125.7095890410959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125.7095890410959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125.7095890410959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125.7095890410959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125.7095890410959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125.7095890410959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125.7095890410959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125.7095890410959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125.7095890410959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125.7095890410959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125.7095890410959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125.7095890410959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125.7095890410959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125.7095890410959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125.7095890410959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125.7095890410959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125.7095890410959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125.7095890410959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125.7095890410959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125.7095890410959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125.7095890410959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125.7095890410959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125.7095890410959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125.7095890410959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125.7095890410959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125.7095890410959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125.7095890410959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125.7095890410959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125.7095890410959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125.7095890410959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125.7095890410959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125.7095890410959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125.7095890410959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125.7095890410959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125.7095890410959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125.7095890410959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125.7095890410959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125.7095890410959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125.7095890410959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125.7095890410959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125.7095890410959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125.7095890410959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125.7095890410959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125.7095890410959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125.7095890410959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125.7095890410959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125.7095890410959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125.7095890410959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125.7095890410959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125.7095890410959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125.7095890410959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125.7095890410959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125.7095890410959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125.7095890410959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125.7095890410959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125.7095890410959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125.7095890410959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125.7095890410959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125.7095890410959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125.7095890410959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125.7095890410959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125.7095890410959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125.7095890410959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125.7095890410959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125.7095890410959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125.7095890410959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125.7095890410959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125.7095890410959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125.7095890410959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125.7095890410959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125.7095890410959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125.7095890410959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125.7095890410959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125.7095890410959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125.7095890410959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125.7095890410959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125.7095890410959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125.7095890410959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125.7095890410959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125.7095890410959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125.7095890410959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125.7095890410959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125.7095890410959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125.7095890410959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125.7095890410959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125.7095890410959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125.7095890410959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125.7095890410959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125.7095890410959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125.7095890410959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125.7095890410959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125.7095890410959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125.7095890410959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125.7095890410959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125.7095890410959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125.7095890410959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125.7095890410959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125.7095890410959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125.7095890410959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125.7095890410959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125.7095890410959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125.7095890410959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125.7095890410959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125.7095890410959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125.7095890410959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125.7095890410959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125.7095890410959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125.7095890410959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125.7095890410959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125.7095890410959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125.7095890410959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125.7095890410959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125.7095890410959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125.7095890410959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125.7095890410959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125.7095890410959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125.7095890410959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125.7095890410959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125.7095890410959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125.7095890410959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125.7095890410959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125.7095890410959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125.7095890410959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125.7095890410959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125.7095890410959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125.7095890410959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125.7095890410959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125.7095890410959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125.7095890410959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125.7095890410959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125.7095890410959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125.7095890410959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125.7095890410959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125.7095890410959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125.7095890410959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125.7095890410959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125.7095890410959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125.7095890410959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125.7095890410959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125.7095890410959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125.7095890410959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125.7095890410959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125.7095890410959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125.7095890410959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125.7095890410959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125.7095890410959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125.7095890410959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125.7095890410959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125.7095890410959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125.7095890410959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125.7095890410959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125.7095890410959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125.7095890410959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125.7095890410959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125.7095890410959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125.7095890410959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125.7095890410959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125.7095890410959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125.7095890410959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125.7095890410959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125.7095890410959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125.7095890410959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125.7095890410959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125.7095890410959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125.7095890410959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125.7095890410959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125.7095890410959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125.7095890410959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125.7095890410959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125.7095890410959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125.7095890410959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125.7095890410959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125.7095890410959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125.7095890410959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125.7095890410959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125.7095890410959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125.7095890410959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125.7095890410959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125.7095890410959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125.7095890410959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125.7095890410959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125.7095890410959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125.7095890410959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125.7095890410959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125.7095890410959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125.7095890410959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125.7095890410959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125.7095890410959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125.7095890410959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125.7095890410959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125.7095890410959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125.7095890410959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125.7095890410959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125.7095890410959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125.7095890410959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125.7095890410959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125.7095890410959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125.7095890410959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125.7095890410959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125.7095890410959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125.7095890410959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125.7095890410959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125.7095890410959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125.7095890410959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125.7095890410959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125.7095890410959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125.7095890410959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125.7095890410959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125.7095890410959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125.7095890410959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125.7095890410959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125.7095890410959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125.7095890410959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125.7095890410959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125.7095890410959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125.7095890410959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125.7095890410959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125.7095890410959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125.7095890410959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125.7095890410959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125.7095890410959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125.7095890410959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125.7095890410959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125.7095890410959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125.7095890410959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125.7095890410959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125.7095890410959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125.7095890410959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125.7095890410959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125.7095890410959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125.7095890410959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125.7095890410959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125.7095890410959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125.7095890410959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125.7095890410959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125.7095890410959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125.7095890410959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125.7095890410959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125.7095890410959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125.7095890410959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125.7095890410959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125.7095890410959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125.7095890410959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125.7095890410959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125.7095890410959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125.7095890410959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125.7095890410959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125.7095890410959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125.7095890410959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125.7095890410959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125.7095890410959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125.7095890410959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125.7095890410959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125.7095890410959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125.7095890410959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125.7095890410959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125.7095890410959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125.7095890410959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125.7095890410959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125.7095890410959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125.7095890410959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125.7095890410959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125.7095890410959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125.7095890410959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125.7095890410959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125.7095890410959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125.7095890410959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125.7095890410959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125.7095890410959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125.7095890410959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125.7095890410959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125.7095890410959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125.7095890410959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125.7095890410959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125.7095890410959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125.7095890410959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125.7095890410959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125.7095890410959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125.7095890410959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125.7095890410959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125.7095890410959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125.7095890410959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125.7095890410959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125.7095890410959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125.7095890410959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125.7095890410959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125.7095890410959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125.7095890410959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125.7095890410959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125.7095890410959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125.7095890410959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125.7095890410959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125.7095890410959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125.7095890410959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125.7095890410959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125.7095890410959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125.7095890410959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125.7095890410959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125.7095890410959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125.7095890410959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125.7095890410959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125.7095890410959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125.7095890410959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125.7095890410959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125.7095890410959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125.7095890410959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125.7095890410959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125.7095890410959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125.7095890410959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125.7095890410959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125.7095890410959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125.7095890410959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125.7095890410959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125.7095890410959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125.7095890410959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125.7095890410959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125.7095890410959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125.7095890410959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125.7095890410959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125.7095890410959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125.7095890410959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125.7095890410959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125.7095890410959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125.7095890410959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125.7095890410959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125.7095890410959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125.7095890410959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125.7095890410959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125.7095890410959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125.7095890410959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125.7095890410959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125.7095890410959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125.7095890410959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125.7095890410959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125.7095890410959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125.7095890410959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125.7095890410959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125.7095890410959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125.7095890410959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125.7095890410959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125.7095890410959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125.7095890410959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125.7095890410959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125.7095890410959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125.7095890410959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125.7095890410959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125.7095890410959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125.7095890410959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125.7095890410959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125.7095890410959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125.7095890410959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125.7095890410959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125.7095890410959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125.7095890410959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125.7095890410959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125.7095890410959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125.7095890410959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125.7095890410959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125.7095890410959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125.7095890410959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125.7095890410959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125.7095890410959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125.7095890410959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125.7095890410959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125.7095890410959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125.7095890410959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125.7095890410959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125.7095890410959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125.7095890410959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125.7095890410959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125.7095890410959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125.7095890410959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125.7095890410959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125.7095890410959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125.7095890410959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125.7095890410959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125.7095890410959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125.7095890410959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125.7095890410959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125.7095890410959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125.7095890410959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125.7095890410959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125.7095890410959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125.7095890410959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125.7095890410959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125.7095890410959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125.7095890410959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125.7095890410959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125.7095890410959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125.7095890410959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125.7095890410959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125.7095890410959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125.7095890410959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125.7095890410959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125.7095890410959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125.7095890410959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125.7095890410959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125.7095890410959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125.7095890410959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125.7095890410959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125.7095890410959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125.7095890410959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125.7095890410959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125.7095890410959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125.7095890410959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125.7095890410959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125.7095890410959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125.7095890410959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125.7095890410959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125.7095890410959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125.7095890410959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125.7095890410959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125.7095890410959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125.7095890410959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125.7095890410959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125.7095890410959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125.7095890410959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125.7095890410959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125.7095890410959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125.7095890410959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125.7095890410959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125.7095890410959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125.7095890410959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125.7095890410959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125.7095890410959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125.7095890410959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125.7095890410959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125.7095890410959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125.7095890410959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125.7095890410959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125.7095890410959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125.7095890410959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125.7095890410959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125.7095890410959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125.7095890410959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125.7095890410959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125.7095890410959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125.7095890410959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125.7095890410959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125.7095890410959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125.7095890410959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125.7095890410959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125.7095890410959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125.7095890410959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125.7095890410959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125.7095890410959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125.7095890410959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125.7095890410959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125.7095890410959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125.7095890410959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125.7095890410959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125.7095890410959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125.7095890410959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125.7095890410959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125.7095890410959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125.7095890410959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125.7095890410959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125.7095890410959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125.7095890410959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125.7095890410959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125.7095890410959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125.7095890410959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125.7095890410959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125.7095890410959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125.7095890410959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125.7095890410959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125.7095890410959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125.7095890410959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125.7095890410959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125.7095890410959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125.7095890410959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125.7095890410959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125.7095890410959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125.7095890410959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125.7095890410959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125.7095890410959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125.7095890410959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125.7095890410959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125.7095890410959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125.7095890410959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125.7095890410959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125.7095890410959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125.7095890410959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125.7095890410959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125.7095890410959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125.7095890410959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125.7095890410959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125.7095890410959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125.7095890410959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125.7095890410959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125.7095890410959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125.7095890410959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125.7095890410959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125.7095890410959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125.7095890410959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125.7095890410959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125.7095890410959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125.7095890410959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125.7095890410959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125.7095890410959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125.7095890410959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125.7095890410959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125.7095890410959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125.7095890410959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125.7095890410959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125.7095890410959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125.7095890410959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125.7095890410959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125.7095890410959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125.7095890410959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125.7095890410959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125.7095890410959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125.7095890410959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125.7095890410959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125.7095890410959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125.7095890410959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125.7095890410959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125.7095890410959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125.7095890410959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125.7095890410959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125.7095890410959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125.7095890410959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125.7095890410959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125.7095890410959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125.7095890410959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125.7095890410959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125.7095890410959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125.7095890410959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125.7095890410959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125.7095890410959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125.7095890410959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125.7095890410959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125.7095890410959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125.7095890410959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125.7095890410959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125.7095890410959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125.7095890410959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125.7095890410959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125.7095890410959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125.7095890410959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125.7095890410959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125.7095890410959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125.7095890410959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125.7095890410959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125.7095890410959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125.7095890410959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125.7095890410959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125.7095890410959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125.7095890410959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125.7095890410959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125.7095890410959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125.7095890410959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125.7095890410959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125.7095890410959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125.7095890410959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125.7095890410959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125.7095890410959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125.7095890410959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125.7095890410959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125.7095890410959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125.7095890410959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125.7095890410959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125.7095890410959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125.7095890410959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125.7095890410959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125.7095890410959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125.7095890410959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125.7095890410959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125.7095890410959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125.7095890410959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125.7095890410959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125.7095890410959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125.7095890410959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125.7095890410959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125.7095890410959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125.7095890410959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125.7095890410959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125.7095890410959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125.7095890410959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125.7095890410959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125.7095890410959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125.7095890410959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125.7095890410959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125.7095890410959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125.7095890410959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125.7095890410959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125.7095890410959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125.7095890410959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125.7095890410959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125.7095890410959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125.7095890410959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125.7095890410959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125.7095890410959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125.7095890410959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125.7095890410959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125.7095890410959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125.7095890410959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125.7095890410959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125.7095890410959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125.7095890410959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125.7095890410959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125.7095890410959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125.7095890410959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125.7095890410959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125.7095890410959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125.7095890410959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125.7095890410959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125.7095890410959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125.7095890410959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125.7095890410959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125.7095890410959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125.7095890410959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125.7095890410959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125.7095890410959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125.7095890410959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125.7095890410959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125.7095890410959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125.7095890410959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125.7095890410959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125.7095890410959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125.7095890410959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125.7095890410959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125.7095890410959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125.7095890410959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125.7095890410959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125.7095890410959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125.7095890410959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125.7095890410959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125.7095890410959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125.7095890410959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125.7095890410959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125.7095890410959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125.7095890410959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125.7095890410959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125.7095890410959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125.7095890410959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125.7095890410959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125.7095890410959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125.7095890410959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125.7095890410959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125.7095890410959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125.7095890410959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125.7095890410959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125.7095890410959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125.7095890410959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125.7095890410959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125.7095890410959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125.7095890410959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125.7095890410959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125.7095890410959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125.7095890410959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125.7095890410959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125.7095890410959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125.7095890410959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125.7095890410959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125.7095890410959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125.7095890410959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125.7095890410959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125.7095890410959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125.7095890410959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125.7095890410959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125.7095890410959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125.7095890410959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125.7095890410959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125.7095890410959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125.7095890410959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125.7095890410959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125.7095890410959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125.7095890410959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125.7095890410959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125.7095890410959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125.7095890410959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125.7095890410959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125.7095890410959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125.7095890410959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125.7095890410959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125.7095890410959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125.7095890410959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125.7095890410959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125.7095890410959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125.7095890410959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125.7095890410959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125.7095890410959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125.7095890410959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125.7095890410959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125.7095890410959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125.7095890410959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125.7095890410959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125.7095890410959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125.7095890410959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125.7095890410959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125.7095890410959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125.7095890410959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125.7095890410959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125.7095890410959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125.7095890410959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125.7095890410959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125.7095890410959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125.7095890410959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125.7095890410959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125.7095890410959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125.7095890410959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125.7095890410959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125.7095890410959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125.7095890410959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125.7095890410959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125.7095890410959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125.7095890410959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125.7095890410959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125.7095890410959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125.7095890410959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125.7095890410959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125.7095890410959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125.7095890410959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125.7095890410959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125.7095890410959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125.7095890410959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125.7095890410959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125.7095890410959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125.7095890410959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125.7095890410959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125.7095890410959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125.7095890410959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125.7095890410959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125.7095890410959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125.7095890410959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125.7095890410959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125.7095890410959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125.7095890410959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125.7095890410959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125.7095890410959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125.7095890410959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125.7095890410959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125.7095890410959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125.7095890410959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125.7095890410959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125.7095890410959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125.7095890410959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125.7095890410959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125.7095890410959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125.7095890410959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125.7095890410959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125.7095890410959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125.7095890410959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125.7095890410959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125.7095890410959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125.7095890410959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125.7095890410959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125.7095890410959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125.7095890410959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125.7095890410959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125.7095890410959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125.7095890410959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125.7095890410959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125.7095890410959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125.7095890410959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125.7095890410959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125.7095890410959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125.7095890410959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125.7095890410959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125.7095890410959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125.7095890410959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125.7095890410959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125.7095890410959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125.7095890410959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125.7095890410959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125.7095890410959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125.7095890410959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125.7095890410959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125.7095890410959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125.7095890410959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125.7095890410959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125.7095890410959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125.7095890410959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125.7095890410959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125.7095890410959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125.7095890410959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125.7095890410959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125.7095890410959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125.7095890410959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125.7095890410959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125.7095890410959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125.7095890410959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125.7095890410959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125.7095890410959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125.7095890410959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125.7095890410959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125.7095890410959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125.7095890410959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125.7095890410959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125.7095890410959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125.7095890410959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125.7095890410959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125.7095890410959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125.7095890410959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125.7095890410959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125.7095890410959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125.7095890410959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125.7095890410959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125.7095890410959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125.7095890410959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125.7095890410959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125.7095890410959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125.7095890410959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125.7095890410959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125.7095890410959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125.7095890410959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125.7095890410959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125.7095890410959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125.7095890410959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125.7095890410959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125.7095890410959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125.7095890410959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125.7095890410959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125.7095890410959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125.7095890410959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125.7095890410959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125.7095890410959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125.7095890410959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125.7095890410959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125.7095890410959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125.7095890410959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125.7095890410959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125.7095890410959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125.7095890410959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125.7095890410959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125.7095890410959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125.7095890410959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125.7095890410959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125.7095890410959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125.7095890410959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125.7095890410959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125.7095890410959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125.7095890410959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125.7095890410959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125.7095890410959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125.7095890410959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125.7095890410959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125.7095890410959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125.7095890410959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125.7095890410959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125.7095890410959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125.7095890410959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125.7095890410959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125.7095890410959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125.7095890410959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125.7095890410959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125.7095890410959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125.7095890410959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125.7095890410959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125.7095890410959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125.7095890410959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125.7095890410959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125.7095890410959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125.7095890410959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125.7095890410959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125.7095890410959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125.7095890410959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125.7095890410959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125.7095890410959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125.7095890410959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125.7095890410959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125.7095890410959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125.7095890410959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125.7095890410959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125.7095890410959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125.7095890410959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125.7095890410959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125.7095890410959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125.7095890410959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125.7095890410959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125.7095890410959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125.7095890410959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125.7095890410959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125.7095890410959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125.7095890410959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125.7095890410959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125.7095890410959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125.7095890410959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125.7095890410959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125.7095890410959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125.7095890410959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125.7095890410959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125.7095890410959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125.7095890410959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125.7095890410959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125.7095890410959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125.7095890410959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125.7095890410959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125.7095890410959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125.7095890410959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125.7095890410959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125.7095890410959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125.7095890410959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125.7095890410959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125.7095890410959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125.7095890410959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125.7095890410959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125.7095890410959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125.7095890410959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125.7095890410959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125.7095890410959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125.7095890410959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125.7095890410959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125.7095890410959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125.7095890410959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125.7095890410959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125.7095890410959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125.7095890410959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125.7095890410959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125.7095890410959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125.7095890410959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125.7095890410959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125.7095890410959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125.7095890410959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125.7095890410959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125.7095890410959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125.7095890410959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125.7095890410959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125.7095890410959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125.7095890410959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125.7095890410959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125.7095890410959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125.7095890410959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125.7095890410959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125.7095890410959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125.7095890410959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125.7095890410959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125.7095890410959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125.7095890410959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125.7095890410959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125.7095890410959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125.7095890410959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125.7095890410959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125.7095890410959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125.7095890410959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125.7095890410959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125.7095890410959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125.7095890410959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125.7095890410959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125.7095890410959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125.7095890410959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125.7095890410959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125.7095890410959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125.7095890410959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125.7095890410959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125.7095890410959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125.7095890410959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125.7095890410959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125.7095890410959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125.7095890410959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125.7095890410959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125.7095890410959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125.7095890410959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125.7095890410959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125.7095890410959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125.7095890410959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125.7095890410959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125.7095890410959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125.7095890410959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125.7095890410959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125.7095890410959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125.7095890410959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125.7095890410959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125.7095890410959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125.7095890410959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125.7095890410959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125.7095890410959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125.7095890410959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125.7095890410959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125.7095890410959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125.7095890410959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125.7095890410959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125.7095890410959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125.7095890410959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125.7095890410959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125.7095890410959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125.7095890410959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125.7095890410959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125.7095890410959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125.7095890410959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125.7095890410959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125.7095890410959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125.7095890410959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125.7095890410959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125.7095890410959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125.7095890410959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125.7095890410959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125.7095890410959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125.7095890410959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125.7095890410959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125.7095890410959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125.7095890410959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125.7095890410959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125.7095890410959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125.7095890410959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125.7095890410959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125.7095890410959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125.7095890410959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125.7095890410959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125.7095890410959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125.7095890410959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125.7095890410959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125.7095890410959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125.7095890410959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125.7095890410959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125.7095890410959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125.7095890410959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125.7095890410959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125.7095890410959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125.7095890410959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125.7095890410959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125.7095890410959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125.7095890410959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125.7095890410959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125.7095890410959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125.7095890410959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125.7095890410959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125.7095890410959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125.7095890410959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125.7095890410959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125.7095890410959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125.7095890410959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125.7095890410959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125.7095890410959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125.7095890410959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125.7095890410959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125.7095890410959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125.7095890410959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125.7095890410959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125.7095890410959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125.7095890410959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125.7095890410959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125.7095890410959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125.7095890410959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125.7095890410959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125.7095890410959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125.7095890410959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125.7095890410959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125.7095890410959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125.7095890410959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125.7095890410959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125.7095890410959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125.7095890410959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125.7095890410959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125.7095890410959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125.7095890410959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125.7095890410959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125.7095890410959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125.7095890410959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125.7095890410959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125.7095890410959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125.7095890410959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125.7095890410959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125.7095890410959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125.7095890410959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125.7095890410959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125.7095890410959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125.7095890410959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125.7095890410959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125.7095890410959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125.7095890410959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125.7095890410959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125.7095890410959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125.7095890410959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125.7095890410959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125.7095890410959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125.7095890410959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125.7095890410959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125.7095890410959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125.7095890410959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125.7095890410959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125.7095890410959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125.7095890410959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125.7095890410959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125.7095890410959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125.7095890410959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125.7095890410959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125.7095890410959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125.7095890410959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125.7095890410959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125.7095890410959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125.7095890410959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125.7095890410959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125.7095890410959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125.7095890410959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125.7095890410959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125.7095890410959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125.7095890410959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125.7095890410959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125.7095890410959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125.7095890410959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125.7095890410959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125.7095890410959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125.7095890410959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125.7095890410959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125.7095890410959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125.7095890410959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125.7095890410959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125.7095890410959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125.7095890410959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125.7095890410959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125.7095890410959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125.7095890410959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125.7095890410959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125.7095890410959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125.7095890410959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125.7095890410959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125.7095890410959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125.7095890410959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125.7095890410959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125.7095890410959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125.7095890410959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125.7095890410959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125.7095890410959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125.7095890410959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125.7095890410959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125.7095890410959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125.7095890410959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125.7095890410959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125.7095890410959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125.7095890410959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125.7095890410959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125.7095890410959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125.7095890410959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125.7095890410959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125.7095890410959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125.7095890410959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125.7095890410959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125.7095890410959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125.7095890410959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125.7095890410959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125.7095890410959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125.7095890410959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125.7095890410959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125.7095890410959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125.7095890410959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125.7095890410959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125.7095890410959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125.7095890410959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125.7095890410959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125.7095890410959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125.7095890410959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125.7095890410959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125.7095890410959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125.7095890410959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125.7095890410959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125.7095890410959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125.7095890410959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125.7095890410959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125.7095890410959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125.7095890410959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125.7095890410959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125.7095890410959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125.7095890410959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125.7095890410959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125.7095890410959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125.7095890410959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125.7095890410959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125.7095890410959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125.7095890410959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125.7095890410959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125.7095890410959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125.7095890410959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125.7095890410959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125.7095890410959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125.7095890410959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125.7095890410959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125.7095890410959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125.7095890410959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125.7095890410959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125.7095890410959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125.7095890410959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125.7095890410959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125.7095890410959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125.7095890410959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125.7095890410959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125.7095890410959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125.7095890410959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125.7095890410959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125.7095890410959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125.7095890410959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125.7095890410959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125.7095890410959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125.7095890410959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125.7095890410959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125.7095890410959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125.7095890410959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125.7095890410959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125.7095890410959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125.7095890410959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125.7095890410959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125.7095890410959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125.7095890410959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125.7095890410959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125.7095890410959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125.7095890410959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125.7095890410959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125.7095890410959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125.7095890410959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125.7095890410959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125.7095890410959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125.7095890410959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125.7095890410959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125.7095890410959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125.7095890410959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125.7095890410959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125.7095890410959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125.7095890410959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125.7095890410959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125.7095890410959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125.7095890410959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125.7095890410959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125.7095890410959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125.7095890410959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125.7095890410959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125.7095890410959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125.7095890410959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125.7095890410959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125.7095890410959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125.7095890410959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125.7095890410959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125.7095890410959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125.7095890410959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125.7095890410959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125.7095890410959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125.7095890410959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125.7095890410959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125.7095890410959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125.7095890410959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125.7095890410959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125.7095890410959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125.7095890410959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125.7095890410959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125.7095890410959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125.7095890410959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125.7095890410959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125.7095890410959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125.7095890410959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125.7095890410959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125.7095890410959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125.7095890410959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125.7095890410959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125.7095890410959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125.7095890410959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125.7095890410959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125.7095890410959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125.7095890410959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125.7095890410959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125.7095890410959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125.7095890410959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125.7095890410959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125.7095890410959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125.7095890410959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125.7095890410959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125.7095890410959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125.7095890410959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125.7095890410959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125.7095890410959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125.7095890410959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125.7095890410959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125.7095890410959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125.7095890410959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125.7095890410959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125.7095890410959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125.7095890410959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125.7095890410959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125.7095890410959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125.7095890410959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125.7095890410959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125.7095890410959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125.7095890410959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125.7095890410959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125.7095890410959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125.7095890410959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125.7095890410959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125.7095890410959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125.7095890410959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125.7095890410959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125.7095890410959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125.7095890410959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125.7095890410959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125.7095890410959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125.7095890410959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125.7095890410959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125.7095890410959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125.7095890410959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125.7095890410959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125.7095890410959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125.7095890410959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125.7095890410959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125.7095890410959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125.7095890410959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125.7095890410959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125.7095890410959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125.7095890410959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125.7095890410959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125.7095890410959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125.7095890410959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125.7095890410959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125.7095890410959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125.7095890410959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125.7095890410959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125.7095890410959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125.7095890410959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125.7095890410959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125.7095890410959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125.7095890410959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125.7095890410959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125.7095890410959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125.7095890410959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125.7095890410959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125.7095890410959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125.7095890410959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125.7095890410959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125.7095890410959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125.7095890410959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125.7095890410959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125.7095890410959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125.7095890410959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125.7095890410959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125.7095890410959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125.7095890410959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125.7095890410959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125.7095890410959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125.7095890410959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125.7095890410959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125.7095890410959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125.7095890410959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125.7095890410959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125.7095890410959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125.7095890410959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125.7095890410959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125.7095890410959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125.7095890410959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125.7095890410959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125.7095890410959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125.7095890410959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125.7095890410959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125.7095890410959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125.7095890410959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125.7095890410959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125.7095890410959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125.7095890410959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125.7095890410959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125.7095890410959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125.7095890410959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125.7095890410959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125.7095890410959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125.7095890410959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125.7095890410959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125.7095890410959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125.7095890410959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125.7095890410959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125.7095890410959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125.7095890410959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125.7095890410959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125.7095890410959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125.7095890410959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125.7095890410959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125.7095890410959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125.7095890410959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125.7095890410959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125.7095890410959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125.7095890410959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125.7095890410959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125.7095890410959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125.7095890410959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125.7095890410959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125.7095890410959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125.7095890410959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125.7095890410959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125.7095890410959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125.7095890410959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125.7095890410959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125.7095890410959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125.7095890410959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125.7095890410959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125.7095890410959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125.7095890410959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125.7095890410959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125.7095890410959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125.7095890410959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125.7095890410959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125.7095890410959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125.7095890410959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125.7095890410959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125.7095890410959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125.7095890410959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125.7095890410959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125.7095890410959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125.7095890410959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125.7095890410959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125.7095890410959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125.7095890410959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125.7095890410959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125.7095890410959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125.7095890410959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125.7095890410959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125.7095890410959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125.7095890410959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125.7095890410959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125.7095890410959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125.7095890410959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125.7095890410959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125.7095890410959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125.7095890410959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125.7095890410959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125.7095890410959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125.7095890410959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125.7095890410959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125.7095890410959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125.7095890410959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125.7095890410959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125.7095890410959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125.7095890410959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125.7095890410959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125.7095890410959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125.7095890410959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125.7095890410959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125.7095890410959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125.7095890410959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125.7095890410959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125.7095890410959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125.7095890410959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125.7095890410959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125.7095890410959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125.7095890410959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125.7095890410959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125.7095890410959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125.7095890410959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125.7095890410959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125.7095890410959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125.7095890410959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125.7095890410959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125.7095890410959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125.7095890410959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125.7095890410959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125.7095890410959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125.7095890410959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125.7095890410959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125.7095890410959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125.7095890410959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125.7095890410959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125.7095890410959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125.7095890410959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125.7095890410959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125.7095890410959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125.7095890410959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125.7095890410959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125.7095890410959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125.7095890410959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125.7095890410959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125.7095890410959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125.7095890410959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125.7095890410959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125.7095890410959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125.7095890410959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125.7095890410959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125.7095890410959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125.7095890410959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125.7095890410959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125.7095890410959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125.7095890410959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125.7095890410959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125.7095890410959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125.7095890410959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125.7095890410959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125.7095890410959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125.7095890410959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125.7095890410959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125.7095890410959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125.7095890410959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125.7095890410959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125.7095890410959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125.7095890410959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125.7095890410959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125.7095890410959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125.7095890410959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125.7095890410959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125.7095890410959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125.7095890410959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125.7095890410959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125.7095890410959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125.7095890410959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125.7095890410959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125.7095890410959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125.7095890410959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125.7095890410959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125.7095890410959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125.7095890410959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125.7095890410959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125.7095890410959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125.7095890410959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125.7095890410959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125.7095890410959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125.7095890410959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125.7095890410959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125.7095890410959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125.7095890410959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125.7095890410959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125.7095890410959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125.7095890410959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125.7095890410959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125.7095890410959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125.7095890410959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125.7095890410959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125.7095890410959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125.7095890410959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125.7095890410959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125.7095890410959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125.7095890410959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125.7095890410959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125.7095890410959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125.7095890410959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125.7095890410959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125.7095890410959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125.7095890410959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125.7095890410959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125.7095890410959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125.7095890410959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125.7095890410959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125.7095890410959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125.7095890410959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125.7095890410959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125.7095890410959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125.7095890410959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125.7095890410959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125.7095890410959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125.7095890410959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125.7095890410959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125.7095890410959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125.7095890410959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125.7095890410959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125.7095890410959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125.7095890410959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125.7095890410959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125.7095890410959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125.7095890410959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125.7095890410959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125.7095890410959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125.7095890410959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125.7095890410959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125.7095890410959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125.7095890410959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125.7095890410959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125.7095890410959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125.7095890410959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125.7095890410959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125.7095890410959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125.7095890410959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125.7095890410959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125.7095890410959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125.7095890410959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125.7095890410959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125.7095890410959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125.7095890410959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125.7095890410959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125.7095890410959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125.7095890410959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125.7095890410959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125.7095890410959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125.7095890410959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125.7095890410959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125.7095890410959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125.7095890410959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125.7095890410959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125.7095890410959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125.7095890410959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125.7095890410959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125.7095890410959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125.7095890410959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125.7095890410959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125.7095890410959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125.7095890410959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125.7095890410959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125.7095890410959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125.7095890410959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125.7095890410959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125.7095890410959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125.7095890410959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125.7095890410959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125.7095890410959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125.7095890410959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125.7095890410959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125.7095890410959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125.7095890410959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125.7095890410959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125.7095890410959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125.7095890410959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125.7095890410959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125.7095890410959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125.7095890410959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125.7095890410959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125.7095890410959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125.7095890410959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125.7095890410959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125.7095890410959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125.7095890410959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125.7095890410959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125.7095890410959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125.7095890410959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125.7095890410959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125.7095890410959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125.7095890410959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125.7095890410959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125.7095890410959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125.7095890410959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125.7095890410959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125.7095890410959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125.7095890410959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125.7095890410959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125.7095890410959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125.7095890410959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125.7095890410959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125.7095890410959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125.7095890410959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125.7095890410959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125.7095890410959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125.7095890410959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125.7095890410959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125.7095890410959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125.7095890410959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125.7095890410959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125.7095890410959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125.7095890410959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125.7095890410959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125.7095890410959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125.7095890410959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125.7095890410959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125.7095890410959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125.7095890410959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125.7095890410959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125.7095890410959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125.7095890410959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125.7095890410959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125.7095890410959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125.7095890410959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125.7095890410959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125.7095890410959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125.7095890410959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125.7095890410959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125.7095890410959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125.7095890410959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125.7095890410959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125.7095890410959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125.7095890410959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125.7095890410959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125.7095890410959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125.7095890410959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125.7095890410959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125.7095890410959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125.7095890410959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125.7095890410959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125.7095890410959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125.7095890410959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125.7095890410959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125.7095890410959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125.7095890410959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125.7095890410959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125.7095890410959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125.7095890410959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125.7095890410959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125.7095890410959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125.7095890410959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125.7095890410959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125.7095890410959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125.7095890410959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125.7095890410959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125.7095890410959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125.7095890410959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125.7095890410959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125.7095890410959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125.7095890410959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125.7095890410959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125.7095890410959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125.7095890410959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125.7095890410959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125.7095890410959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125.7095890410959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125.7095890410959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125.7095890410959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125.7095890410959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125.7095890410959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125.7095890410959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125.7095890410959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125.7095890410959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125.7095890410959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125.7095890410959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125.7095890410959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125.7095890410959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125.7095890410959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125.7095890410959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125.7095890410959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125.7095890410959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125.7095890410959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125.7095890410959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125.7095890410959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125.7095890410959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125.7095890410959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125.7095890410959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125.7095890410959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125.7095890410959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125.7095890410959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125.7095890410959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125.7095890410959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125.7095890410959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125.7095890410959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125.7095890410959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125.7095890410959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125.7095890410959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125.7095890410959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125.7095890410959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125.7095890410959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125.7095890410959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125.7095890410959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125.7095890410959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125.7095890410959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125.7095890410959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125.7095890410959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125.7095890410959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125.7095890410959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125.7095890410959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125.7095890410959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125.7095890410959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125.7095890410959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125.7095890410959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125.7095890410959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125.7095890410959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125.7095890410959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125.7095890410959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125.7095890410959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125.7095890410959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125.7095890410959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125.7095890410959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125.7095890410959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125.7095890410959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125.7095890410959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125.7095890410959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125.7095890410959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125.7095890410959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125.7095890410959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125.7095890410959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125.7095890410959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125.7095890410959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125.7095890410959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125.7095890410959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125.7095890410959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125.7095890410959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125.7095890410959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125.7095890410959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125.7095890410959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125.7095890410959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125.7095890410959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125.7095890410959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125.7095890410959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125.7095890410959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125.7095890410959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125.7095890410959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125.7095890410959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125.7095890410959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125.7095890410959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125.7095890410959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125.7095890410959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125.7095890410959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125.7095890410959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125.7095890410959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125.7095890410959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125.7095890410959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125.7095890410959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125.7095890410959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125.7095890410959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125.7095890410959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125.7095890410959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125.7095890410959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125.7095890410959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125.7095890410959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125.7095890410959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125.7095890410959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125.7095890410959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125.7095890410959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125.7095890410959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125.7095890410959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125.7095890410959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125.7095890410959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125.7095890410959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125.7095890410959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125.7095890410959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125.7095890410959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125.7095890410959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125.7095890410959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125.7095890410959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125.7095890410959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125.7095890410959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125.7095890410959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125.7095890410959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125.7095890410959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125.7095890410959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125.7095890410959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125.7095890410959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125.7095890410959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125.7095890410959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125.7095890410959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125.7095890410959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125.7095890410959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125.7095890410959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125.7095890410959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125.7095890410959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125.7095890410959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125.7095890410959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125.7095890410959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125.7095890410959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125.7095890410959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125.7095890410959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125.7095890410959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125.7095890410959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125.7095890410959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125.7095890410959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125.7095890410959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125.7095890410959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125.7095890410959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125.7095890410959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125.7095890410959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125.7095890410959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125.7095890410959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125.7095890410959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125.7095890410959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125.7095890410959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125.7095890410959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125.7095890410959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125.7095890410959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125.7095890410959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125.7095890410959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125.7095890410959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125.7095890410959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125.7095890410959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125.7095890410959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125.7095890410959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125.7095890410959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125.7095890410959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125.7095890410959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125.7095890410959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125.7095890410959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125.7095890410959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125.7095890410959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125.7095890410959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125.7095890410959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125.7095890410959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125.7095890410959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125.7095890410959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125.7095890410959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125.7095890410959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125.7095890410959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125.7095890410959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125.7095890410959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125.7095890410959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125.7095890410959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125.7095890410959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125.7095890410959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125.7095890410959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125.7095890410959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125.7095890410959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125.7095890410959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125.7095890410959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125.7095890410959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125.7095890410959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125.7095890410959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125.7095890410959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125.7095890410959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125.7095890410959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125.7095890410959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125.7095890410959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125.7095890410959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125.7095890410959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125.7095890410959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125.7095890410959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125.7095890410959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125.7095890410959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125.7095890410959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125.7095890410959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125.7095890410959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125.7095890410959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125.7095890410959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125.7095890410959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125.7095890410959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125.7095890410959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125.7095890410959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125.7095890410959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125.7095890410959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125.7095890410959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125.7095890410959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125.7095890410959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125.7095890410959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125.7095890410959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125.7095890410959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125.7095890410959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125.7095890410959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125.7095890410959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125.7095890410959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125.7095890410959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125.7095890410959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125.7095890410959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125.7095890410959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125.7095890410959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125.7095890410959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125.7095890410959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125.7095890410959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125.7095890410959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125.7095890410959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125.7095890410959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125.7095890410959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125.7095890410959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125.7095890410959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125.7095890410959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125.7095890410959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125.7095890410959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125.7095890410959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125.7095890410959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125.7095890410959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125.7095890410959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125.7095890410959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125.7095890410959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125.7095890410959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125.7095890410959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125.7095890410959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125.7095890410959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125.7095890410959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125.7095890410959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125.7095890410959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125.7095890410959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125.7095890410959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125.7095890410959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125.7095890410959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125.7095890410959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125.7095890410959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125.7095890410959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125.7095890410959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125.7095890410959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125.7095890410959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125.7095890410959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125.7095890410959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125.7095890410959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125.7095890410959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125.7095890410959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125.7095890410959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125.7095890410959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125.7095890410959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125.7095890410959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125.7095890410959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125.7095890410959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125.7095890410959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125.7095890410959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125.7095890410959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125.7095890410959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125.7095890410959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125.7095890410959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125.7095890410959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125.7095890410959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125.7095890410959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125.7095890410959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125.7095890410959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125.7095890410959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125.7095890410959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125.7095890410959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125.7095890410959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125.7095890410959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125.7095890410959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125.7095890410959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125.7095890410959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125.7095890410959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125.7095890410959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125.7095890410959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125.7095890410959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125.7095890410959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125.7095890410959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125.7095890410959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125.7095890410959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125.7095890410959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125.7095890410959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125.7095890410959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125.7095890410959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125.7095890410959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125.7095890410959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125.7095890410959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125.7095890410959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125.7095890410959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125.7095890410959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125.7095890410959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125.7095890410959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125.7095890410959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125.7095890410959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125.7095890410959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125.7095890410959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125.7095890410959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125.7095890410959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125.7095890410959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125.7095890410959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125.7095890410959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125.7095890410959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125.7095890410959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125.7095890410959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125.7095890410959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125.7095890410959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125.7095890410959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125.7095890410959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125.7095890410959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125.7095890410959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125.7095890410959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125.7095890410959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125.7095890410959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125.7095890410959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125.7095890410959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125.7095890410959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125.7095890410959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125.7095890410959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125.7095890410959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125.7095890410959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125.7095890410959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125.7095890410959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125.7095890410959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125.7095890410959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125.7095890410959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125.7095890410959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125.7095890410959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125.7095890410959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125.7095890410959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125.7095890410959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125.7095890410959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125.7095890410959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125.7095890410959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125.7095890410959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125.7095890410959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125.7095890410959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125.7095890410959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125.7095890410959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125.7095890410959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125.7095890410959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125.7095890410959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125.7095890410959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125.7095890410959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125.7095890410959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125.7095890410959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125.7095890410959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125.7095890410959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125.7095890410959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125.7095890410959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125.7095890410959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125.7095890410959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125.7095890410959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125.7095890410959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125.7095890410959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125.7095890410959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125.7095890410959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125.7095890410959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125.7095890410959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125.7095890410959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125.7095890410959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125.7095890410959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125.7095890410959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125.7095890410959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125.7095890410959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125.7095890410959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125.7095890410959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125.7095890410959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125.7095890410959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125.7095890410959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125.7095890410959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125.7095890410959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125.7095890410959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125.7095890410959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125.7095890410959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125.7095890410959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125.7095890410959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125.7095890410959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125.7095890410959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125.7095890410959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125.7095890410959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125.7095890410959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125.7095890410959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125.7095890410959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125.7095890410959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125.7095890410959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125.7095890410959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125.7095890410959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125.7095890410959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125.7095890410959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125.7095890410959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125.7095890410959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125.7095890410959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125.7095890410959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125.7095890410959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125.7095890410959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125.7095890410959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125.7095890410959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125.7095890410959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125.7095890410959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125.7095890410959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125.7095890410959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125.7095890410959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125.7095890410959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125.7095890410959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125.7095890410959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125.7095890410959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125.7095890410959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125.7095890410959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125.7095890410959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125.7095890410959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125.7095890410959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125.7095890410959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125.7095890410959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125.7095890410959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125.7095890410959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125.7095890410959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125.7095890410959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125.7095890410959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125.7095890410959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125.7095890410959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125.7095890410959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125.7095890410959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125.7095890410959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125.7095890410959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125.7095890410959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125.7095890410959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125.7095890410959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125.7095890410959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125.7095890410959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125.7095890410959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125.7095890410959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125.7095890410959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125.7095890410959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125.7095890410959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125.7095890410959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125.7095890410959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125.7095890410959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125.7095890410959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125.7095890410959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125.7095890410959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125.7095890410959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125.7095890410959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125.7095890410959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125.7095890410959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125.7095890410959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125.7095890410959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125.7095890410959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125.7095890410959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125.7095890410959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125.7095890410959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125.7095890410959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125.7095890410959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125.7095890410959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125.7095890410959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125.7095890410959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125.7095890410959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125.7095890410959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125.7095890410959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125.7095890410959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125.7095890410959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125.7095890410959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125.7095890410959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125.7095890410959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125.7095890410959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125.7095890410959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125.7095890410959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125.7095890410959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125.7095890410959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125.7095890410959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125.7095890410959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125.7095890410959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125.7095890410959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125.7095890410959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125.7095890410959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125.7095890410959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125.7095890410959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125.7095890410959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125.7095890410959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125.7095890410959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125.7095890410959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125.7095890410959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125.7095890410959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125.7095890410959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125.7095890410959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125.7095890410959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125.7095890410959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125.7095890410959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125.7095890410959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125.7095890410959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125.7095890410959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125.7095890410959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125.7095890410959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125.7095890410959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125.7095890410959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125.7095890410959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125.7095890410959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125.7095890410959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125.7095890410959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125.7095890410959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125.7095890410959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125.7095890410959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125.7095890410959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125.7095890410959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125.7095890410959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125.7095890410959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125.7095890410959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125.7095890410959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125.7095890410959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125.7095890410959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125.7095890410959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125.7095890410959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125.7095890410959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125.7095890410959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125.7095890410959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125.7095890410959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125.7095890410959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125.7095890410959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125.7095890410959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125.7095890410959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125.7095890410959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125.7095890410959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125.7095890410959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125.7095890410959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125.7095890410959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125.7095890410959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125.7095890410959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125.7095890410959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125.7095890410959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125.7095890410959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125.7095890410959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125.7095890410959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125.7095890410959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125.7095890410959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125.7095890410959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125.7095890410959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125.7095890410959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125.7095890410959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125.7095890410959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125.7095890410959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125.7095890410959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125.7095890410959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125.7095890410959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125.7095890410959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125.7095890410959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125.7095890410959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125.7095890410959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125.7095890410959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125.7095890410959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125.7095890410959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125.7095890410959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125.7095890410959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125.7095890410959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125.7095890410959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125.7095890410959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125.7095890410959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125.7095890410959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125.7095890410959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125.7095890410959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125.7095890410959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125.7095890410959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125.7095890410959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125.7095890410959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125.7095890410959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125.7095890410959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125.7095890410959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125.7095890410959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125.7095890410959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125.7095890410959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125.7095890410959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125.7095890410959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125.7095890410959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125.7095890410959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125.7095890410959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125.7095890410959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125.7095890410959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125.7095890410959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125.7095890410959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125.7095890410959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125.7095890410959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125.7095890410959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125.7095890410959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125.7095890410959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125.7095890410959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125.7095890410959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125.7095890410959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125.7095890410959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125.7095890410959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125.7095890410959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125.7095890410959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125.7095890410959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125.7095890410959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125.7095890410959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125.7095890410959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125.7095890410959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125.7095890410959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125.7095890410959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125.7095890410959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125.7095890410959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125.7095890410959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125.7095890410959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125.7095890410959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125.7095890410959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125.7095890410959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125.7095890410959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125.7095890410959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125.7095890410959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125.7095890410959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125.7095890410959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125.7095890410959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125.7095890410959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125.7095890410959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125.7095890410959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125.7095890410959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125.7095890410959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125.7095890410959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125.7095890410959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125.7095890410959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125.7095890410959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125.7095890410959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125.7095890410959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125.7095890410959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125.7095890410959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125.7095890410959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125.7095890410959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125.7095890410959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125.7095890410959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125.7095890410959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125.7095890410959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125.7095890410959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125.7095890410959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125.7095890410959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125.7095890410959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125.7095890410959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125.7095890410959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125.7095890410959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125.7095890410959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125.7095890410959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125.7095890410959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125.7095890410959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125.7095890410959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125.7095890410959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125.7095890410959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125.7095890410959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125.7095890410959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125.7095890410959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125.7095890410959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125.7095890410959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125.7095890410959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125.7095890410959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125.7095890410959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125.7095890410959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125.7095890410959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125.7095890410959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125.7095890410959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125.7095890410959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125.7095890410959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125.7095890410959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125.7095890410959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125.7095890410959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125.7095890410959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125.7095890410959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125.7095890410959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125.7095890410959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125.7095890410959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125.7095890410959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125.7095890410959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125.7095890410959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125.7095890410959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125.7095890410959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125.7095890410959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125.7095890410959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125.7095890410959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125.7095890410959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125.7095890410959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125.7095890410959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125.7095890410959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125.7095890410959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125.7095890410959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125.7095890410959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125.7095890410959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125.7095890410959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125.7095890410959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125.7095890410959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125.7095890410959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125.7095890410959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125.7095890410959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125.7095890410959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125.7095890410959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125.7095890410959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125.7095890410959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125.7095890410959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125.7095890410959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125.7095890410959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125.7095890410959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125.7095890410959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125.7095890410959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125.7095890410959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125.7095890410959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125.7095890410959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125.7095890410959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125.7095890410959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125.7095890410959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125.7095890410959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125.7095890410959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125.7095890410959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125.7095890410959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125.7095890410959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125.7095890410959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125.7095890410959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125.7095890410959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125.7095890410959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125.7095890410959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125.7095890410959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125.7095890410959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125.7095890410959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125.7095890410959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125.7095890410959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125.7095890410959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125.7095890410959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125.7095890410959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125.7095890410959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125.7095890410959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125.7095890410959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125.7095890410959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125.7095890410959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125.7095890410959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125.7095890410959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125.7095890410959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125.7095890410959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125.7095890410959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125.7095890410959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125.7095890410959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125.7095890410959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125.7095890410959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125.7095890410959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125.7095890410959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125.7095890410959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125.7095890410959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125.7095890410959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125.7095890410959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125.7095890410959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125.7095890410959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125.7095890410959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125.7095890410959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125.7095890410959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125.7095890410959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125.7095890410959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125.7095890410959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125.7095890410959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125.7095890410959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125.7095890410959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125.7095890410959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125.7095890410959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125.7095890410959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125.7095890410959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125.7095890410959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125.7095890410959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125.7095890410959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125.7095890410959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125.7095890410959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125.7095890410959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125.7095890410959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125.7095890410959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125.7095890410959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125.7095890410959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125.7095890410959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125.7095890410959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125.7095890410959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125.7095890410959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125.7095890410959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125.7095890410959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125.7095890410959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125.7095890410959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125.7095890410959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125.7095890410959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125.7095890410959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125.7095890410959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125.7095890410959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125.7095890410959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125.7095890410959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125.7095890410959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125.7095890410959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125.7095890410959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125.7095890410959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125.7095890410959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125.7095890410959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125.7095890410959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125.7095890410959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125.7095890410959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125.7095890410959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125.7095890410959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125.7095890410959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125.7095890410959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125.7095890410959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125.7095890410959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125.7095890410959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125.7095890410959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125.7095890410959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125.7095890410959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125.7095890410959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125.7095890410959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125.7095890410959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125.7095890410959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125.7095890410959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125.7095890410959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125.7095890410959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125.7095890410959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125.7095890410959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125.7095890410959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125.7095890410959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125.7095890410959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125.7095890410959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125.7095890410959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125.7095890410959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125.7095890410959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125.7095890410959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125.7095890410959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125.7095890410959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125.7095890410959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125.7095890410959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125.7095890410959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125.7095890410959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125.7095890410959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125.7095890410959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125.7095890410959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125.7095890410959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125.7095890410959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125.7095890410959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125.7095890410959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125.7095890410959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125.7095890410959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125.7095890410959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125.7095890410959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125.7095890410959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125.7095890410959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125.7095890410959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125.7095890410959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125.7095890410959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125.7095890410959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125.7095890410959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125.7095890410959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125.7095890410959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125.7095890410959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125.7095890410959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125.7095890410959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125.7095890410959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125.7095890410959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125.7095890410959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125.7095890410959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125.7095890410959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125.7095890410959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125.7095890410959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125.7095890410959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125.7095890410959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125.7095890410959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125.7095890410959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125.7095890410959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125.7095890410959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125.7095890410959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125.7095890410959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125.7095890410959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125.7095890410959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125.7095890410959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125.7095890410959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125.7095890410959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125.7095890410959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125.7095890410959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125.7095890410959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125.7095890410959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125.7095890410959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125.7095890410959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125.7095890410959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125.7095890410959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125.7095890410959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125.7095890410959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125.7095890410959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125.7095890410959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125.7095890410959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125.7095890410959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125.7095890410959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125.7095890410959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125.7095890410959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125.7095890410959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125.7095890410959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125.7095890410959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125.7095890410959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125.7095890410959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125.7095890410959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125.7095890410959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125.7095890410959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125.7095890410959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125.7095890410959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125.7095890410959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125.7095890410959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125.7095890410959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125.7095890410959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125.7095890410959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125.7095890410959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125.7095890410959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125.7095890410959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125.7095890410959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125.7095890410959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125.7095890410959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125.7095890410959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125.7095890410959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125.7095890410959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125.7095890410959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125.7095890410959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125.7095890410959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125.7095890410959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125.7095890410959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125.7095890410959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125.7095890410959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125.7095890410959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125.7095890410959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125.7095890410959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125.7095890410959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125.7095890410959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125.7095890410959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125.7095890410959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125.7095890410959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125.7095890410959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125.7095890410959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125.7095890410959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125.7095890410959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125.7095890410959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125.7095890410959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125.7095890410959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125.7095890410959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125.7095890410959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125.7095890410959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125.7095890410959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125.7095890410959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125.7095890410959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125.7095890410959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125.7095890410959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125.7095890410959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125.7095890410959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125.7095890410959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125.7095890410959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125.7095890410959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125.7095890410959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125.7095890410959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125.7095890410959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125.7095890410959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125.7095890410959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125.7095890410959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125.7095890410959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125.7095890410959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125.7095890410959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125.7095890410959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125.7095890410959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125.7095890410959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125.7095890410959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125.7095890410959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125.7095890410959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125.7095890410959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125.7095890410959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125.7095890410959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125.7095890410959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125.7095890410959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125.7095890410959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125.7095890410959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125.7095890410959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125.7095890410959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125.7095890410959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125.7095890410959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125.7095890410959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125.7095890410959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125.7095890410959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125.7095890410959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125.7095890410959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125.7095890410959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125.7095890410959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125.7095890410959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125.7095890410959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125.7095890410959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125.7095890410959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125.7095890410959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125.7095890410959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125.7095890410959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125.7095890410959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125.7095890410959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125.7095890410959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125.7095890410959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125.7095890410959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125.7095890410959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125.7095890410959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125.7095890410959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125.7095890410959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125.7095890410959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125.7095890410959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125.7095890410959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125.7095890410959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125.7095890410959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125.7095890410959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125.7095890410959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125.7095890410959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125.7095890410959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125.7095890410959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125.7095890410959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125.7095890410959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125.7095890410959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125.7095890410959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125.7095890410959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125.7095890410959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125.7095890410959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125.7095890410959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125.7095890410959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125.7095890410959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125.7095890410959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125.7095890410959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125.7095890410959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125.7095890410959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125.7095890410959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125.7095890410959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125.7095890410959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125.7095890410959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125.7095890410959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125.7095890410959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125.7095890410959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125.7095890410959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125.7095890410959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125.7095890410959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125.7095890410959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125.7095890410959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125.7095890410959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125.7095890410959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125.7095890410959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125.7095890410959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125.7095890410959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125.7095890410959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125.7095890410959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125.7095890410959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125.7095890410959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125.7095890410959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125.7095890410959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125.7095890410959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125.7095890410959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125.7095890410959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125.7095890410959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125.7095890410959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125.7095890410959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125.7095890410959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125.7095890410959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125.7095890410959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125.7095890410959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125.7095890410959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125.7095890410959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125.7095890410959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125.7095890410959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125.7095890410959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125.7095890410959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125.7095890410959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125.7095890410959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125.7095890410959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125.7095890410959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125.7095890410959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125.7095890410959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125.7095890410959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125.7095890410959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125.7095890410959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125.7095890410959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125.7095890410959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125.7095890410959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125.7095890410959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125.7095890410959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125.7095890410959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125.7095890410959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125.7095890410959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125.7095890410959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125.7095890410959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125.7095890410959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125.7095890410959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125.7095890410959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125.7095890410959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125.7095890410959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125.7095890410959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125.7095890410959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125.7095890410959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125.7095890410959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125.7095890410959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125.7095890410959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125.7095890410959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125.7095890410959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125.7095890410959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125.7095890410959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125.7095890410959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125.7095890410959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125.7095890410959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125.7095890410959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125.7095890410959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125.7095890410959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125.7095890410959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125.7095890410959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125.7095890410959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125.7095890410959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125.7095890410959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125.7095890410959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125.7095890410959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125.7095890410959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125.7095890410959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125.7095890410959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125.7095890410959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125.7095890410959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125.7095890410959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125.7095890410959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125.7095890410959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125.7095890410959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125.7095890410959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125.7095890410959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125.7095890410959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125.7095890410959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125.7095890410959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125.7095890410959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125.7095890410959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125.7095890410959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125.7095890410959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125.7095890410959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125.7095890410959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125.7095890410959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125.7095890410959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125.7095890410959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125.7095890410959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125.7095890410959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125.7095890410959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125.7095890410959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125.7095890410959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125.7095890410959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125.7095890410959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125.7095890410959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125.7095890410959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125.7095890410959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125.7095890410959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125.7095890410959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125.7095890410959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125.7095890410959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125.7095890410959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125.7095890410959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125.7095890410959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125.7095890410959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125.7095890410959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125.7095890410959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125.7095890410959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125.7095890410959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125.7095890410959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125.7095890410959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125.7095890410959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125.7095890410959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125.7095890410959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125.7095890410959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125.7095890410959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125.7095890410959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125.7095890410959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125.7095890410959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125.7095890410959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125.7095890410959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125.7095890410959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125.7095890410959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125.7095890410959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125.7095890410959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125.7095890410959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125.7095890410959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125.7095890410959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125.7095890410959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125.7095890410959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125.7095890410959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125.7095890410959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125.7095890410959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125.7095890410959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125.7095890410959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125.7095890410959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125.7095890410959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125.7095890410959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125.7095890410959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125.7095890410959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125.7095890410959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125.7095890410959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125.7095890410959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125.7095890410959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125.7095890410959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125.7095890410959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125.7095890410959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125.7095890410959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125.7095890410959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125.7095890410959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125.7095890410959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125.7095890410959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125.7095890410959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125.7095890410959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125.7095890410959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125.7095890410959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125.7095890410959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125.7095890410959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125.7095890410959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125.7095890410959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125.7095890410959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125.7095890410959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125.7095890410959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125.7095890410959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125.7095890410959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125.7095890410959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125.7095890410959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125.7095890410959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125.7095890410959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125.7095890410959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125.7095890410959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125.7095890410959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125.7095890410959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125.7095890410959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125.7095890410959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125.7095890410959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125.7095890410959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125.7095890410959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125.7095890410959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125.7095890410959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125.7095890410959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125.7095890410959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125.7095890410959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125.7095890410959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125.7095890410959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125.7095890410959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125.7095890410959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125.7095890410959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125.7095890410959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125.7095890410959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125.7095890410959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125.7095890410959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125.7095890410959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125.7095890410959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125.7095890410959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125.7095890410959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125.7095890410959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125.7095890410959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125.7095890410959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125.7095890410959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125.7095890410959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125.7095890410959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125.7095890410959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125.7095890410959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125.7095890410959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125.7095890410959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125.7095890410959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125.7095890410959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125.7095890410959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125.7095890410959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125.7095890410959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125.7095890410959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125.7095890410959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125.7095890410959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125.7095890410959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125.7095890410959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125.7095890410959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125.7095890410959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125.7095890410959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125.7095890410959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125.7095890410959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125.7095890410959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125.7095890410959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125.7095890410959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125.7095890410959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125.7095890410959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125.7095890410959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125.7095890410959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125.7095890410959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125.7095890410959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125.7095890410959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125.7095890410959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125.7095890410959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125.7095890410959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125.7095890410959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125.7095890410959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125.7095890410959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125.7095890410959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125.7095890410959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125.7095890410959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125.7095890410959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125.7095890410959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125.7095890410959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125.7095890410959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125.7095890410959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125.7095890410959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125.7095890410959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125.7095890410959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125.7095890410959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125.7095890410959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125.7095890410959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125.7095890410959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125.7095890410959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125.7095890410959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125.7095890410959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125.7095890410959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125.7095890410959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125.7095890410959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125.7095890410959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125.7095890410959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125.7095890410959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125.7095890410959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125.7095890410959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125.7095890410959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125.7095890410959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125.7095890410959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125.7095890410959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125.7095890410959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125.7095890410959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125.7095890410959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125.7095890410959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125.7095890410959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125.7095890410959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125.7095890410959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125.7095890410959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125.7095890410959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125.7095890410959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125.7095890410959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125.7095890410959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125.7095890410959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125.7095890410959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125.7095890410959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125.7095890410959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125.7095890410959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125.7095890410959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125.7095890410959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125.7095890410959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125.7095890410959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125.7095890410959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125.7095890410959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125.7095890410959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125.7095890410959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125.7095890410959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125.7095890410959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125.7095890410959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125.7095890410959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125.7095890410959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125.7095890410959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125.7095890410959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125.7095890410959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125.7095890410959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125.7095890410959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125.7095890410959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125.7095890410959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125.7095890410959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125.7095890410959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125.7095890410959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125.7095890410959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125.7095890410959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125.7095890410959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125.7095890410959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125.7095890410959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125.7095890410959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125.7095890410959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125.7095890410959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125.7095890410959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125.7095890410959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125.7095890410959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125.7095890410959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125.7095890410959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125.7095890410959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125.7095890410959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125.7095890410959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125.7095890410959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125.7095890410959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125.7095890410959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125.7095890410959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125.7095890410959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125.7095890410959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125.7095890410959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125.7095890410959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125.7095890410959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125.7095890410959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125.7095890410959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125.7095890410959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125.7095890410959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125.7095890410959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125.7095890410959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125.7095890410959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125.7095890410959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125.7095890410959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125.7095890410959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125.7095890410959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125.7095890410959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125.7095890410959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125.7095890410959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125.7095890410959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125.7095890410959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125.7095890410959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125.7095890410959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125.7095890410959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125.7095890410959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125.7095890410959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125.7095890410959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125.7095890410959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125.7095890410959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125.7095890410959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125.7095890410959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125.7095890410959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125.7095890410959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125.7095890410959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125.7095890410959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125.7095890410959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125.7095890410959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125.7095890410959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125.7095890410959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125.7095890410959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125.7095890410959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125.7095890410959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125.7095890410959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125.7095890410959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125.7095890410959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125.7095890410959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125.7095890410959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125.7095890410959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125.7095890410959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125.7095890410959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125.7095890410959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125.7095890410959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125.7095890410959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125.7095890410959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125.7095890410959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125.7095890410959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125.7095890410959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125.7095890410959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125.7095890410959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125.7095890410959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125.7095890410959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125.7095890410959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125.7095890410959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125.7095890410959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125.7095890410959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125.7095890410959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125.7095890410959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125.7095890410959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125.7095890410959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125.7095890410959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125.7095890410959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125.7095890410959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125.7095890410959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125.7095890410959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125.7095890410959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125.7095890410959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125.7095890410959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125.7095890410959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125.7095890410959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125.7095890410959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125.7095890410959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125.7095890410959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125.7095890410959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125.7095890410959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125.7095890410959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125.7095890410959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125.7095890410959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125.7095890410959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125.7095890410959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125.7095890410959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125.7095890410959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125.7095890410959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125.7095890410959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125.7095890410959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125.7095890410959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125.7095890410959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125.7095890410959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125.7095890410959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125.7095890410959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125.7095890410959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125.7095890410959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125.7095890410959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125.7095890410959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125.7095890410959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125.7095890410959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125.7095890410959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125.7095890410959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125.7095890410959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125.7095890410959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125.7095890410959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125.7095890410959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125.7095890410959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125.7095890410959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125.7095890410959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125.7095890410959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125.7095890410959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125.7095890410959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125.7095890410959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125.7095890410959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125.7095890410959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125.7095890410959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125.7095890410959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125.7095890410959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125.7095890410959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125.7095890410959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125.7095890410959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125.7095890410959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125.7095890410959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125.7095890410959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125.7095890410959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125.7095890410959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125.7095890410959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125.7095890410959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125.7095890410959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125.7095890410959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125.7095890410959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125.7095890410959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125.7095890410959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125.7095890410959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125.7095890410959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125.7095890410959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125.7095890410959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125.7095890410959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125.7095890410959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125.7095890410959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125.7095890410959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125.7095890410959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125.7095890410959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125.7095890410959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125.7095890410959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125.7095890410959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125.7095890410959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125.7095890410959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125.7095890410959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125.7095890410959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125.7095890410959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125.7095890410959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125.7095890410959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125.7095890410959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125.7095890410959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125.7095890410959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125.7095890410959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125.7095890410959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125.7095890410959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125.7095890410959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125.7095890410959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125.7095890410959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125.7095890410959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125.7095890410959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125.7095890410959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125.7095890410959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125.7095890410959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125.7095890410959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125.7095890410959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125.7095890410959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125.7095890410959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125.7095890410959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125.7095890410959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125.7095890410959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125.7095890410959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125.7095890410959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125.7095890410959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125.7095890410959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125.7095890410959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125.7095890410959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125.7095890410959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125.7095890410959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125.7095890410959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125.7095890410959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125.7095890410959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125.7095890410959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125.7095890410959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125.7095890410959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125.7095890410959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125.7095890410959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125.7095890410959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125.7095890410959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125.7095890410959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125.7095890410959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125.7095890410959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125.7095890410959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125.7095890410959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125.7095890410959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125.7095890410959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125.7095890410959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125.7095890410959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125.7095890410959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125.7095890410959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125.7095890410959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125.7095890410959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125.7095890410959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125.7095890410959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125.7095890410959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125.7095890410959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125.7095890410959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125.7095890410959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125.7095890410959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125.7095890410959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125.7095890410959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125.7095890410959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125.7095890410959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125.7095890410959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125.7095890410959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125.7095890410959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125.7095890410959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125.7095890410959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125.7095890410959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125.7095890410959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125.7095890410959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125.7095890410959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125.7095890410959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125.7095890410959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125.7095890410959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125.7095890410959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125.7095890410959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125.7095890410959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125.7095890410959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125.7095890410959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125.7095890410959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125.7095890410959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125.7095890410959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125.7095890410959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125.7095890410959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125.7095890410959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125.7095890410959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125.7095890410959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125.7095890410959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125.7095890410959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125.7095890410959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125.7095890410959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125.7095890410959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125.7095890410959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125.7095890410959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125.7095890410959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125.7095890410959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125.7095890410959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125.7095890410959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125.7095890410959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125.7095890410959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125.7095890410959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125.7095890410959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125.7095890410959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125.7095890410959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125.7095890410959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125.7095890410959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125.7095890410959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125.7095890410959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125.7095890410959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125.7095890410959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125.7095890410959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125.7095890410959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125.7095890410959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125.7095890410959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125.7095890410959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125.7095890410959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125.7095890410959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125.7095890410959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125.7095890410959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125.7095890410959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125.7095890410959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125.7095890410959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125.7095890410959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125.7095890410959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125.7095890410959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125.7095890410959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125.7095890410959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125.7095890410959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125.7095890410959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125.7095890410959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125.7095890410959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125.7095890410959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125.7095890410959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125.7095890410959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125.7095890410959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125.7095890410959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125.7095890410959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125.7095890410959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125.7095890410959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125.7095890410959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125.7095890410959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125.7095890410959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125.7095890410959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125.7095890410959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125.7095890410959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125.7095890410959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125.7095890410959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125.7095890410959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125.7095890410959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125.7095890410959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125.7095890410959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125.7095890410959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125.7095890410959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125.7095890410959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125.7095890410959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125.7095890410959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125.7095890410959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125.7095890410959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125.7095890410959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125.7095890410959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125.7095890410959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125.7095890410959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125.7095890410959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125.7095890410959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125.7095890410959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125.7095890410959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125.7095890410959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125.7095890410959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125.7095890410959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125.7095890410959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125.7095890410959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125.7095890410959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125.7095890410959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125.7095890410959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125.7095890410959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125.7095890410959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125.7095890410959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125.7095890410959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125.7095890410959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125.7095890410959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125.7095890410959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125.7095890410959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125.7095890410959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125.7095890410959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125.7095890410959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125.7095890410959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125.7095890410959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125.7095890410959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125.7095890410959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125.7095890410959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125.7095890410959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125.7095890410959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125.7095890410959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125.7095890410959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125.7095890410959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125.7095890410959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125.7095890410959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125.7095890410959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125.7095890410959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125.7095890410959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125.7095890410959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125.7095890410959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125.7095890410959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125.7095890410959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125.7095890410959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125.7095890410959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125.7095890410959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125.7095890410959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125.7095890410959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125.7095890410959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125.7095890410959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125.7095890410959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125.7095890410959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125.7095890410959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125.7095890410959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125.7095890410959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125.7095890410959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125.7095890410959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125.7095890410959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125.7095890410959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125.7095890410959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125.7095890410959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125.7095890410959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125.7095890410959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125.7095890410959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125.7095890410959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125.7095890410959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125.7095890410959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125.7095890410959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125.7095890410959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125.7095890410959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125.7095890410959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125.7095890410959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125.7095890410959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125.7095890410959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125.7095890410959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125.7095890410959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125.7095890410959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125.7095890410959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125.7095890410959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125.7095890410959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125.7095890410959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125.7095890410959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125.7095890410959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125.7095890410959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125.7095890410959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125.7095890410959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125.7095890410959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125.7095890410959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125.7095890410959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125.7095890410959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125.7095890410959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125.7095890410959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125.7095890410959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125.7095890410959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125.7095890410959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125.7095890410959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125.7095890410959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125.7095890410959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125.7095890410959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125.7095890410959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125.7095890410959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125.7095890410959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125.7095890410959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125.7095890410959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125.7095890410959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125.7095890410959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125.7095890410959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125.7095890410959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125.7095890410959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125.7095890410959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125.7095890410959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125.7095890410959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125.7095890410959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125.7095890410959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125.7095890410959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125.7095890410959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125.7095890410959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125.7095890410959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125.7095890410959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125.7095890410959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125.7095890410959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125.7095890410959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125.7095890410959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125.7095890410959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125.7095890410959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125.7095890410959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125.7095890410959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125.7095890410959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125.7095890410959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125.7095890410959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125.7095890410959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125.7095890410959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125.7095890410959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125.7095890410959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125.7095890410959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125.7095890410959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125.7095890410959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125.7095890410959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125.7095890410959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125.7095890410959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125.7095890410959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125.7095890410959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125.7095890410959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125.7095890410959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125.7095890410959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125.7095890410959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125.7095890410959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125.7095890410959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125.7095890410959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125.7095890410959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125.7095890410959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125.7095890410959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125.7095890410959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125.7095890410959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125.7095890410959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125.7095890410959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125.7095890410959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125.7095890410959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125.7095890410959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125.7095890410959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125.7095890410959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125.7095890410959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125.7095890410959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125.7095890410959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125.7095890410959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125.7095890410959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125.7095890410959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125.7095890410959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125.7095890410959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125.7095890410959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125.7095890410959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125.7095890410959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125.7095890410959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125.7095890410959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125.7095890410959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125.7095890410959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125.7095890410959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125.7095890410959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125.7095890410959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125.7095890410959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125.7095890410959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125.7095890410959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125.7095890410959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125.7095890410959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125.7095890410959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125.7095890410959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125.7095890410959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125.7095890410959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125.7095890410959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125.7095890410959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125.7095890410959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125.7095890410959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125.7095890410959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125.7095890410959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125.7095890410959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125.7095890410959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125.7095890410959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125.7095890410959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125.7095890410959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125.7095890410959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125.7095890410959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125.7095890410959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125.7095890410959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125.7095890410959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125.7095890410959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125.7095890410959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125.7095890410959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125.7095890410959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125.7095890410959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125.7095890410959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125.7095890410959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125.7095890410959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125.7095890410959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125.7095890410959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125.7095890410959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125.7095890410959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125.7095890410959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125.7095890410959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125.7095890410959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125.7095890410959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125.7095890410959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125.7095890410959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125.7095890410959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125.7095890410959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125.7095890410959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125.7095890410959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125.7095890410959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125.7095890410959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125.7095890410959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125.7095890410959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125.7095890410959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125.7095890410959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125.7095890410959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125.7095890410959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125.7095890410959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125.7095890410959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125.7095890410959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125.7095890410959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125.7095890410959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125.7095890410959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125.7095890410959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125.7095890410959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125.7095890410959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125.7095890410959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125.7095890410959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125.7095890410959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125.7095890410959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125.7095890410959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125.7095890410959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125.7095890410959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125.7095890410959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125.7095890410959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125.7095890410959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125.7095890410959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125.7095890410959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125.7095890410959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125.7095890410959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125.7095890410959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125.7095890410959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125.7095890410959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125.7095890410959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125.7095890410959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125.7095890410959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125.7095890410959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125.7095890410959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125.7095890410959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125.7095890410959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125.7095890410959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125.7095890410959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125.7095890410959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125.7095890410959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125.7095890410959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125.7095890410959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125.7095890410959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125.7095890410959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125.7095890410959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125.7095890410959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125.7095890410959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125.7095890410959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125.7095890410959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125.7095890410959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125.7095890410959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125.7095890410959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125.7095890410959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125.7095890410959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125.7095890410959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125.7095890410959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125.7095890410959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125.7095890410959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125.7095890410959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125.7095890410959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125.7095890410959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125.7095890410959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125.7095890410959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125.7095890410959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125.7095890410959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125.7095890410959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125.7095890410959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125.7095890410959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125.7095890410959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125.7095890410959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125.7095890410959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125.7095890410959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125.7095890410959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125.7095890410959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125.7095890410959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125.7095890410959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125.7095890410959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125.7095890410959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125.7095890410959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125.7095890410959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125.7095890410959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125.7095890410959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125.7095890410959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125.7095890410959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125.7095890410959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125.7095890410959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125.7095890410959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125.7095890410959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125.7095890410959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125.7095890410959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125.7095890410959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125.7095890410959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125.7095890410959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125.7095890410959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125.7095890410959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125.7095890410959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125.7095890410959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125.7095890410959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125.7095890410959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125.7095890410959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125.7095890410959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125.7095890410959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125.7095890410959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125.7095890410959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125.7095890410959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125.7095890410959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125.7095890410959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125.7095890410959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125.7095890410959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125.7095890410959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125.7095890410959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125.7095890410959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125.7095890410959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125.7095890410959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125.7095890410959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125.7095890410959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125.7095890410959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125.7095890410959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125.7095890410959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125.7095890410959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125.7095890410959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125.7095890410959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125.7095890410959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125.7095890410959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125.7095890410959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125.7095890410959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125.7095890410959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125.7095890410959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125.7095890410959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125.7095890410959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125.7095890410959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125.7095890410959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125.7095890410959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125.7095890410959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125.7095890410959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125.7095890410959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125.7095890410959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125.7095890410959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125.7095890410959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125.7095890410959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125.7095890410959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125.7095890410959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125.7095890410959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125.7095890410959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125.7095890410959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125.7095890410959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125.7095890410959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125.7095890410959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125.7095890410959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125.7095890410959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125.7095890410959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125.7095890410959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125.7095890410959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125.7095890410959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125.7095890410959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125.7095890410959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125.7095890410959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125.7095890410959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125.7095890410959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125.7095890410959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125.7095890410959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125.7095890410959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125.7095890410959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125.7095890410959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125.7095890410959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125.7095890410959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125.7095890410959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125.7095890410959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125.7095890410959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125.7095890410959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125.7095890410959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125.7095890410959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125.7095890410959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125.7095890410959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125.7095890410959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125.7095890410959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125.7095890410959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125.7095890410959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125.7095890410959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125.7095890410959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125.7095890410959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125.7095890410959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125.7095890410959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125.7095890410959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125.7095890410959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125.7095890410959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125.7095890410959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125.7095890410959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125.7095890410959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125.7095890410959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125.7095890410959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125.7095890410959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125.7095890410959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125.7095890410959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125.7095890410959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125.7095890410959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125.7095890410959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125.7095890410959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125.7095890410959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125.7095890410959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125.7095890410959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125.7095890410959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125.7095890410959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125.7095890410959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125.7095890410959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125.7095890410959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125.7095890410959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125.7095890410959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125.7095890410959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125.7095890410959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125.7095890410959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125.7095890410959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125.7095890410959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125.7095890410959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125.7095890410959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125.7095890410959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125.7095890410959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125.7095890410959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125.7095890410959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125.7095890410959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125.7095890410959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125.7095890410959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125.7095890410959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125.7095890410959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125.7095890410959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125.7095890410959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125.7095890410959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125.7095890410959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125.7095890410959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125.7095890410959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125.7095890410959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125.7095890410959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125.7095890410959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125.7095890410959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125.7095890410959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125.7095890410959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125.7095890410959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125.7095890410959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125.7095890410959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125.7095890410959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125.7095890410959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125.7095890410959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125.7095890410959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125.7095890410959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125.7095890410959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125.7095890410959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125.7095890410959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125.7095890410959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125.7095890410959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125.7095890410959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125.7095890410959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125.7095890410959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125.7095890410959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125.7095890410959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125.7095890410959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125.7095890410959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125.7095890410959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125.7095890410959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125.7095890410959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125.7095890410959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125.7095890410959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125.7095890410959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125.7095890410959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125.7095890410959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125.7095890410959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125.7095890410959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125.7095890410959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125.7095890410959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125.7095890410959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125.7095890410959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125.7095890410959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125.7095890410959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125.7095890410959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125.7095890410959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125.7095890410959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125.7095890410959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125.7095890410959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125.7095890410959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125.7095890410959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125.7095890410959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125.7095890410959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125.7095890410959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125.7095890410959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125.7095890410959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125.7095890410959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125.7095890410959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125.7095890410959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125.7095890410959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125.7095890410959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125.7095890410959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125.7095890410959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125.7095890410959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125.7095890410959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125.7095890410959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125.7095890410959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125.7095890410959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125.7095890410959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125.7095890410959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125.7095890410959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125.7095890410959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125.7095890410959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125.7095890410959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125.7095890410959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125.7095890410959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125.7095890410959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125.7095890410959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125.7095890410959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125.7095890410959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125.7095890410959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125.7095890410959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125.7095890410959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125.7095890410959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125.7095890410959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125.7095890410959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125.7095890410959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125.7095890410959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125.7095890410959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125.7095890410959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125.7095890410959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125.7095890410959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125.7095890410959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125.7095890410959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125.7095890410959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125.7095890410959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125.7095890410959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125.7095890410959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125.7095890410959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125.7095890410959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125.7095890410959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125.7095890410959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125.7095890410959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125.7095890410959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125.7095890410959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125.7095890410959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125.7095890410959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125.7095890410959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125.7095890410959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125.7095890410959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125.7095890410959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125.7095890410959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125.7095890410959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125.7095890410959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125.7095890410959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125.7095890410959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125.7095890410959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125.7095890410959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125.7095890410959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125.7095890410959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125.7095890410959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125.7095890410959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125.7095890410959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125.7095890410959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125.7095890410959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125.7095890410959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125.7095890410959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125.7095890410959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125.7095890410959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125.7095890410959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125.7095890410959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125.7095890410959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125.7095890410959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041" zoomScale="98" zoomScaleNormal="98" workbookViewId="0">
      <selection activeCell="K2064" sqref="K2064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065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G32" sqref="G32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45839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7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27860</v>
      </c>
      <c r="D11" s="15"/>
      <c r="E11" s="73">
        <v>1</v>
      </c>
      <c r="F11" s="73">
        <f>COUNTIFS(REGISTROS[[TIPO DE EXAMEN ]],"RX PANORAMICA",REGISTROS[N° MES],$L$9,REGISTROS[N° ANO],M9)</f>
        <v>96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1920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5815</v>
      </c>
      <c r="D12" s="15"/>
      <c r="E12" s="73">
        <v>2</v>
      </c>
      <c r="F12" s="73">
        <f>COUNTIFS(REGISTROS[[TIPO DE EXAMEN ]],"RX PERIAPICAL",REGISTROS[N° MES],$L$9,REGISTROS[N° ANO],M9)</f>
        <v>51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510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800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3120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1020</v>
      </c>
      <c r="P16" s="93"/>
      <c r="Q16" s="15"/>
      <c r="R16" s="91"/>
      <c r="S16" s="91"/>
      <c r="T16" s="89"/>
      <c r="U16" s="15"/>
      <c r="V16" s="15"/>
      <c r="W16" s="102">
        <f>O14-O16</f>
        <v>-1020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4140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34475</v>
      </c>
      <c r="D19" s="15"/>
      <c r="E19" s="15"/>
      <c r="F19" s="15"/>
      <c r="G19" s="168" t="s">
        <v>19</v>
      </c>
      <c r="H19" s="161">
        <f>SUM(H11:H18)</f>
        <v>2480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165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11</v>
      </c>
      <c r="P24" s="15"/>
      <c r="Q24" s="15"/>
      <c r="R24" s="15"/>
      <c r="S24" s="15"/>
      <c r="T24" s="89"/>
      <c r="U24" s="15"/>
      <c r="V24" s="15"/>
      <c r="W24" s="89">
        <f>W16-W22</f>
        <v>-1879.5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2" zoomScale="60" zoomScaleNormal="6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45839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7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1</v>
      </c>
      <c r="D15" s="38">
        <f>COMISIONES[[#This Row],[CANTIDAD]]*2</f>
        <v>2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8">
        <f>COMISIONES[[#This Row],[CANTIDAD]]*2</f>
        <v>18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8">
        <f>COMISIONES[[#This Row],[CANTIDAD]]*2</f>
        <v>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8">
        <f>COMISIONES[[#This Row],[CANTIDAD]]*2</f>
        <v>12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3</v>
      </c>
      <c r="D26" s="38">
        <f>COMISIONES[[#This Row],[CANTIDAD]]*2</f>
        <v>6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2</v>
      </c>
      <c r="D27" s="38">
        <f>COMISIONES[[#This Row],[CANTIDAD]]*2</f>
        <v>4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134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134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1986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23</v>
      </c>
      <c r="D41" s="38">
        <f>COMISIONES[[#This Row],[CANTIDAD]]*2</f>
        <v>46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3</v>
      </c>
      <c r="D43" s="38">
        <f>COMISIONES[[#This Row],[CANTIDAD]]*2</f>
        <v>6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2</v>
      </c>
      <c r="D54" s="38">
        <f>COMISIONES[[#This Row],[CANTIDAD]]*2</f>
        <v>4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4</v>
      </c>
      <c r="D62" s="38">
        <f>COMISIONES[[#This Row],[CANTIDAD]]*2</f>
        <v>8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96</v>
      </c>
      <c r="D100" s="203">
        <f>C100*2</f>
        <v>192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192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229</v>
      </c>
      <c r="C11" s="17">
        <f>COUNTIFS(REGISTROS[DR. SOLICITANTE],ESTADISTICA[[#This Row],[MEDICO ]],REGISTROS[[TIPO DE EXAMEN ]],"RX PERIAPICAL")</f>
        <v>80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324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111</v>
      </c>
      <c r="C16" s="17">
        <f>COUNTIFS(REGISTROS[DR. SOLICITANTE],ESTADISTICA[[#This Row],[MEDICO ]],REGISTROS[[TIPO DE EXAMEN ]],"RX PERIAPICAL")</f>
        <v>57</v>
      </c>
      <c r="D16" s="17">
        <f>COUNTIFS(REGISTROS[DR. SOLICITANTE],ESTADISTICA[[#This Row],[MEDICO ]],REGISTROS[[TIPO DE EXAMEN ]],"RX PARCIAL")</f>
        <v>3</v>
      </c>
      <c r="E16" s="85">
        <f>ESTADISTICA[[#This Row],[RX PANORAMICA]]+ESTADISTICA[[#This Row],[RX PERIAPICAL ]]+ESTADISTICA[[#This Row],[RX PARCIAL]]</f>
        <v>171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202</v>
      </c>
      <c r="C17" s="17">
        <f>COUNTIFS(REGISTROS[DR. SOLICITANTE],ESTADISTICA[[#This Row],[MEDICO ]],REGISTROS[[TIPO DE EXAMEN ]],"RX PERIAPICAL")</f>
        <v>164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377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28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28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67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16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27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14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26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28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318</v>
      </c>
      <c r="C41" s="17">
        <f>COUNTIFS(REGISTROS[DR. SOLICITANTE],ESTADISTICA[[#This Row],[MEDICO ]],REGISTROS[[TIPO DE EXAMEN ]],"RX PERIAPICAL")</f>
        <v>114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473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8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18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1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3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10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14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5</v>
      </c>
      <c r="C62" s="148">
        <f>COUNTIFS(REGISTROS[DR. SOLICITANTE],ESTADISTICA[[#This Row],[MEDICO ]],REGISTROS[[TIPO DE EXAMEN ]],"RX PERIAPICAL")</f>
        <v>2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7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1194</v>
      </c>
      <c r="C103" s="222">
        <f>SUM(ESTADISTICA[[RX PERIAPICAL ]])</f>
        <v>531</v>
      </c>
      <c r="D103" s="223">
        <f>SUM(ESTADISTICA[RX PARCIAL])</f>
        <v>76</v>
      </c>
      <c r="E103" s="224">
        <f>SUM(ESTADISTICA[TOTAL])</f>
        <v>1801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2025-08-15T21:44:53Z</dcterms:modified>
</cp:coreProperties>
</file>