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67" i="1" l="1"/>
  <c r="B2768" i="1"/>
  <c r="B2769" i="1"/>
  <c r="B2770" i="1"/>
  <c r="B2771" i="1"/>
  <c r="B2772" i="1"/>
  <c r="B2773" i="1"/>
  <c r="B2774" i="1"/>
  <c r="B2775" i="1"/>
  <c r="D2607" i="3" l="1"/>
  <c r="A2767" i="3" l="1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G2739" i="1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G2751" i="1" s="1"/>
  <c r="D2752" i="3"/>
  <c r="E2752" i="3" s="1"/>
  <c r="G2752" i="1" s="1"/>
  <c r="D2753" i="3"/>
  <c r="E2753" i="3" s="1"/>
  <c r="G2753" i="1" s="1"/>
  <c r="D2754" i="3"/>
  <c r="E2754" i="3" s="1"/>
  <c r="D2755" i="3"/>
  <c r="E2755" i="3" s="1"/>
  <c r="G2755" i="1" s="1"/>
  <c r="D2756" i="3"/>
  <c r="E2756" i="3" s="1"/>
  <c r="G2756" i="1" s="1"/>
  <c r="D2757" i="3"/>
  <c r="E2757" i="3" s="1"/>
  <c r="G2757" i="1" s="1"/>
  <c r="D2758" i="3"/>
  <c r="E2758" i="3" s="1"/>
  <c r="G2758" i="1" s="1"/>
  <c r="D2759" i="3"/>
  <c r="E2759" i="3" s="1"/>
  <c r="G2759" i="1" s="1"/>
  <c r="D2760" i="3"/>
  <c r="E2760" i="3" s="1"/>
  <c r="G2760" i="1" s="1"/>
  <c r="D2761" i="3"/>
  <c r="E2761" i="3" s="1"/>
  <c r="G2761" i="1" s="1"/>
  <c r="D2762" i="3"/>
  <c r="E2762" i="3" s="1"/>
  <c r="G2762" i="1" s="1"/>
  <c r="D2763" i="3"/>
  <c r="E2763" i="3" s="1"/>
  <c r="D2764" i="3"/>
  <c r="E2764" i="3" s="1"/>
  <c r="G2764" i="1" s="1"/>
  <c r="D2765" i="3"/>
  <c r="E2765" i="3" s="1"/>
  <c r="D2766" i="3"/>
  <c r="E2766" i="3" s="1"/>
  <c r="D2767" i="3"/>
  <c r="E2767" i="3" s="1"/>
  <c r="G2767" i="1" s="1"/>
  <c r="D2768" i="3"/>
  <c r="E2768" i="3" s="1"/>
  <c r="G2768" i="1" s="1"/>
  <c r="D2769" i="3"/>
  <c r="E2769" i="3" s="1"/>
  <c r="G2769" i="1" s="1"/>
  <c r="D2770" i="3"/>
  <c r="E2770" i="3" s="1"/>
  <c r="G2770" i="1" s="1"/>
  <c r="D2771" i="3"/>
  <c r="E2771" i="3" s="1"/>
  <c r="G2771" i="1" s="1"/>
  <c r="D2772" i="3"/>
  <c r="E2772" i="3" s="1"/>
  <c r="G2772" i="1" s="1"/>
  <c r="D2773" i="3"/>
  <c r="E2773" i="3" s="1"/>
  <c r="G2773" i="1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J2751" i="1"/>
  <c r="E2752" i="1"/>
  <c r="J2752" i="1"/>
  <c r="E2753" i="1"/>
  <c r="J2753" i="1"/>
  <c r="E2754" i="1"/>
  <c r="G2754" i="1"/>
  <c r="J2754" i="1"/>
  <c r="E2755" i="1"/>
  <c r="J2755" i="1"/>
  <c r="E2756" i="1"/>
  <c r="J2756" i="1"/>
  <c r="E2757" i="1"/>
  <c r="J2757" i="1"/>
  <c r="E2758" i="1"/>
  <c r="J2758" i="1"/>
  <c r="E2759" i="1"/>
  <c r="J2759" i="1"/>
  <c r="E2760" i="1"/>
  <c r="J2760" i="1"/>
  <c r="E2761" i="1"/>
  <c r="J2761" i="1"/>
  <c r="E2762" i="1"/>
  <c r="J2762" i="1"/>
  <c r="E2763" i="1"/>
  <c r="G2763" i="1"/>
  <c r="J2763" i="1"/>
  <c r="E2764" i="1"/>
  <c r="J2764" i="1"/>
  <c r="E2765" i="1"/>
  <c r="J2765" i="1"/>
  <c r="E2766" i="1"/>
  <c r="G2766" i="1"/>
  <c r="J2766" i="1"/>
  <c r="E2767" i="1"/>
  <c r="J2767" i="1"/>
  <c r="E2768" i="1"/>
  <c r="J2768" i="1"/>
  <c r="E2769" i="1"/>
  <c r="J2769" i="1"/>
  <c r="E2770" i="1"/>
  <c r="J2770" i="1"/>
  <c r="E2771" i="1"/>
  <c r="J2771" i="1"/>
  <c r="E2772" i="1"/>
  <c r="J2772" i="1"/>
  <c r="E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65" i="1" l="1"/>
  <c r="G2710" i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<sst xmlns="http://schemas.openxmlformats.org/spreadsheetml/2006/main" count="30446" uniqueCount="5429">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</sst>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350</c:v>
                </c:pt>
                <c:pt idx="1">
                  <c:v>22</c:v>
                </c:pt>
                <c:pt idx="2">
                  <c:v>4</c:v>
                </c:pt>
                <c:pt idx="3">
                  <c:v>45</c:v>
                </c:pt>
                <c:pt idx="4">
                  <c:v>3</c:v>
                </c:pt>
                <c:pt idx="5">
                  <c:v>129</c:v>
                </c:pt>
                <c:pt idx="6">
                  <c:v>243</c:v>
                </c:pt>
                <c:pt idx="7">
                  <c:v>0</c:v>
                </c:pt>
                <c:pt idx="8">
                  <c:v>0</c:v>
                </c:pt>
                <c:pt idx="9">
                  <c:v>45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38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439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26</c:v>
                </c:pt>
                <c:pt idx="50">
                  <c:v>1</c:v>
                </c:pt>
                <c:pt idx="51">
                  <c:v>20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350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45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45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38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439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26</c:v>
                      </c:pt>
                      <c:pt idx="50">
                        <c:v>1</c:v>
                      </c:pt>
                      <c:pt idx="51">
                        <c:v>20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116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68</c:v>
                      </c:pt>
                      <c:pt idx="6">
                        <c:v>213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158</c:v>
                      </c:pt>
                      <c:pt idx="31">
                        <c:v>0</c:v>
                      </c:pt>
                      <c:pt idx="32">
                        <c:v>14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6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485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57</c:v>
                      </c:pt>
                      <c:pt idx="4">
                        <c:v>7</c:v>
                      </c:pt>
                      <c:pt idx="5">
                        <c:v>206</c:v>
                      </c:pt>
                      <c:pt idx="6">
                        <c:v>470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45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647</c:v>
                      </c:pt>
                      <c:pt idx="31">
                        <c:v>1</c:v>
                      </c:pt>
                      <c:pt idx="32">
                        <c:v>30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24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37</c:v>
                      </c:pt>
                      <c:pt idx="50">
                        <c:v>1</c:v>
                      </c:pt>
                      <c:pt idx="51">
                        <c:v>28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754" zoomScaleNormal="100" workbookViewId="0">
      <selection activeCell="B2773" sqref="B2773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28.4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60.389041095890413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27.693150684931506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48.4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2.9753424657534246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14.865753424657534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20.408219178082192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17.854794520547944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14.761643835616438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72.430136986301363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40.208219178082189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28.265753424657536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27.054794520547944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36.087671232876716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54.260273972602739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11.942465753424658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20.468493150684932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27.947945205479453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25.545205479452054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6.6630136986301371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37.027397260273972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10.186301369863013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32.065753424657537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7.580821917808219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28.057534246575344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20.726027397260275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15.449315068493151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75.553424657534251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20.613698630136987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44.68767123287671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26.273972602739725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44.268493150684932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34.208219178082189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32.68767123287671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33.460273972602742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18.410958904109588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21.832876712328765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52.750684931506846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12.145205479452056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24.150684931506849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27.802739726027397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16.104109589041094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32.153424657534245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62.375342465753427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23.435616438356163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27.693150684931506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18.816438356164383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38.819178082191783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78.668493150684938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21.561643835616437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26.895890410958906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7.0712328767123287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31.142465753424659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45.38082191780822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31.301369863013697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44.326027397260276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23.783561643835615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67.978082191780828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19.219178082191782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65.980821917808214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51.098630136986301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18.087671232876712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24.375342465753423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26.326027397260273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34.62191780821918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31.202739726027396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32.073972602739723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28.945205479452056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49.835616438356162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34.19178082191781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17.446575342465753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23.446575342465753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55.758904109589039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19.550684931506851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17.931506849315067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17.542465753424658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15.323287671232876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24.295890410958904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49.575342465753423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15.432876712328767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13.367123287671232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14.991780821917809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31.556164383561644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24.583561643835615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9.5616438356164384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40.923287671232877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13.043835616438356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21.476712328767125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50.734246575342468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13.520547945205479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16.372602739726027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8.5561643835616437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34.19178082191781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33.463013698630135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24.438356164383563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55.082191780821915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58.939726027397263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21.936986301369863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56.449315068493149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15.547945205479452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75.627397260273966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31.243835616438357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40.263013698630139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15.504109589041096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13.043835616438356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11.336986301369864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16.547945205479451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25.82191780821918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79.320547945205476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30.230136986301371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24.095890410958905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35.747945205479454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26.512328767123286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45.093150684931508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10.076712328767123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31.473972602739725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22.87123287671233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14.665753424657535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18.463013698630139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26.019178082191782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12.63013698630137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26.358904109589041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22.635616438356163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22.635616438356163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22.452054794520549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17.449315068493149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28.317808219178083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9.4082191780821915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62.635616438356166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32.402739726027399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15.767123287671232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15.271232876712329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48.934246575342463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61.646575342465752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12.4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24.032876712328768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13.043835616438356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14.578082191780823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32.767123287671232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22.701369863013699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24.446575342465753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33.624657534246573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54.087671232876716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33.219178082191782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50.786301369863011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63.397260273972606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29.284931506849315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18.605479452054794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43.62191780821918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18.783561643835615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25.197260273972603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74.400000000000006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23.043835616438358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30.512328767123286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23.673972602739727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21.093150684931508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51.679452054794524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16.139726027397259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14.271232876712329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28.090410958904108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32.243835616438353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47.273972602739725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14.252054794520548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24.734246575342464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48.934246575342463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77.197260273972603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30.279452054794522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56.547945205479451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21.802739726027397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14.010958904109589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49.936986301369863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40.586301369863016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36.684931506849317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21.873972602739727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18.926027397260274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55.12054794520548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32.62191780821918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14.441095890410958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22.06027397260274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16.947945205479453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30.197260273972603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13.035616438356165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54.389041095890413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22.304109589041097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44.915068493150685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44.915068493150685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25.830136986301369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41.328767123287669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51.161643835616438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54.904109589041099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70.328767123287676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18.054794520547944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28.87945205479452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66.208219178082189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12.643835616438356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46.317808219178083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31.471232876712328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53.345205479452055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49.583561643835615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22.676712328767124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22.649315068493152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16.375342465753423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23.326027397260273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15.523287671232877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18.449315068493149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25.723287671232878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22.81917808219178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24.041095890410958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61.704109589041096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35.032876712328765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15.232876712328768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24.041095890410958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29.917808219178081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57.076712328767123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32.323287671232876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30.260273972602739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19.512328767123286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19.243835616438357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22.813698630136987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14.912328767123288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52.728767123287675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31.638356164383563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9.7452054794520553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27.775342465753425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28.649315068493152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35.095890410958901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18.638356164383563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12.641095890410959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13.934246575342465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16.616438356164384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31.375342465753423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24.293150684931508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43.087671232876716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16.197260273972603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12.049315068493151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42.989041095890414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16.887671232876713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14.936986301369863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20.87123287671233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68.69589041095891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29.326027397260273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23.876712328767123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21.945205479452056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41.580821917808223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4.0630136986301366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14.832876712328767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19.279452054794522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24.843835616438355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39.720547945205482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20.81095890410959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16.479452054794521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14.41095890410959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48.728767123287675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16.605479452054794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30.317808219178083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24.756164383561643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17.964383561643835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30.567123287671233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21.668493150684931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24.82191780821918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21.909589041095892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24.38082191780822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18.339726027397262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18.279452054794522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31.273972602739725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17.509589041095889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28.112328767123287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23.463013698630139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51.709589041095889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22.468493150684932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47.739726027397261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20.652054794520549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10.53972602739726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22.073972602739726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30.484931506849314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27.610958904109587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34.43287671232877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40.19178082191781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14.802739726027397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25.86849315068493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10.643835616438356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8.7698630136986306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61.624657534246573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26.443835616438356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10.838356164383562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15.931506849315069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15.901369863013699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23.778082191780822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31.073972602739726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17.805479452054794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8.8027397260273972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19.419178082191781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8.5178082191780824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26.208219178082192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32.093150684931508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27.490410958904111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24.5013698630137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24.147945205479452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11.753424657534246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27.728767123287671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16.394520547945206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22.372602739726027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47.520547945205479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66.745205479452054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14.923287671232877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19.153424657534245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23.654794520547945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72.769863013698625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30.591780821917808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38.37808219178082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14.016438356164384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64.320547945205476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42.145205479452052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14.887671232876713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23.090410958904108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17.641095890410959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17.780821917808218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48.31232876712329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16.063013698630137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26.717808219178082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35.30684931506849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39.271232876712325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18.789041095890411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22.205479452054796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19.520547945205479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16.893150684931506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26.627397260273973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33.706849315068496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25.610958904109587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13.646575342465754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12.29041095890411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30.994520547945207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14.07123287671233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30.087671232876712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40.61643835616438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28.405479452054795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39.715068493150682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13.767123287671232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63.515068493150686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57.052054794520551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15.046575342465754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14.079452054794521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35.041095890410958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19.978082191780821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35.991780821917807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13.873972602739727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15.479452054794521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18.594520547945205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23.435616438356163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40.095890410958901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64.484931506849321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20.967123287671232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18.386301369863013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21.816438356164383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7.3287671232876717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21.465753424657535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6.6876712328767125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55.082191780821915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16.290410958904111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12.827397260273973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16.230136986301371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38.87945205479452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27.841095890410958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21.471232876712328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19.372602739726027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52.402739726027399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10.386301369863014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24.786301369863015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29.723287671232878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37.364383561643834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31.156164383561645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29.043835616438358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14.438356164383562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41.249315068493154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28.463013698630139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22.961643835616439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57.920547945205477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16.926027397260274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32.553424657534244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15.75068493150685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17.953424657534246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20.095890410958905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78.712328767123282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12.597260273972603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12.238356164383562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23.621917808219177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33.830136986301369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38.339726027397262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56.005479452054793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19.726027397260275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16.663013698630138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35.863013698630134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26.410958904109588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18.841095890410958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60.37808219178082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52.750684931506846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7.5479452054794525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70.583561643835623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66.238356164383561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39.550684931506851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58.298630136986304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24.81917808219178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21.153424657534245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23.016438356164382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28.786301369863015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23.547945205479451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56.709589041095889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26.104109589041094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6.8438356164383558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24.63013698630137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42.345205479452055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36.578082191780823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23.421917808219177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39.145205479452052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40.452054794520549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34.249315068493154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24.038356164383561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30.32054794520548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34.334246575342469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33.252054794520546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15.942465753424658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19.673972602739727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37.61643835616438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28.263013698630136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44.827397260273976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30.164383561643834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81.293150684931504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55.402739726027399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11.46027397260274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53.019178082191779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12.876712328767123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59.290410958904111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59.290410958904111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30.816438356164383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64.515068493150679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56.301369863013697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22.383561643835616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72.421917808219177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21.682191780821917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15.884931506849314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29.252054794520546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9.2273972602739729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22.961643835616439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28.263013698630136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18.915068493150685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8.5534246575342472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15.07123287671233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55.487671232876714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18.553424657534247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16.090410958904108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21.652054794520549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28.471232876712328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21.791780821917808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14.56986301369863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22.013698630136986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17.252054794520546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27.002739726027396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29.279452054794522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28.936986301369863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66.238356164383561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50.945205479452056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10.95890410958904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22.838356164383562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22.139726027397259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22.605479452054794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24.961643835616439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7.7041095890410958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46.597260273972601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19.865753424657534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50.082191780821915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19.936986301369863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12.342465753424657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25.032876712328768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39.273972602739725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29.953424657534246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23.967123287671232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24.383561643835616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49.356164383561641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40.205479452054796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65.545205479452051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48.205479452054796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36.854794520547948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26.016438356164382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25.8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27.364383561643837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46.81095890410959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9.8931506849315074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16.2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14.41095890410959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16.106849315068494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35.728767123287675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16.279452054794522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54.624657534246573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25.873972602739727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18.5013698630137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29.93972602739726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29.93972602739726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23.550684931506851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20.947945205479453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34.37808219178082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10.27945205479452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19.813698630136987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66.561643835616437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24.257534246575343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19.846575342465755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31.112328767123287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63.180821917808217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16.709589041095889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17.490410958904111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32.895890410958906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25.813698630136987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8.8356164383561637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20.334246575342465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20.539726027397261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65.602739726027394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21.917808219178081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29.241095890410961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31.12876712328767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9.7342465753424658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29.287671232876711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32.254794520547946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26.161643835616438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24.786301369863015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34.164383561643838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60.613698630136987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28.87945205479452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22.106849315068494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58.4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54.386301369863013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15.70958904109589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20.416438356164385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50.594520547945208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30.947945205479453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29.953424657534246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37.947945205479449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26.339726027397262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34.410958904109592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16.67945205479452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8.169863013698631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29.747945205479454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6.0931506849315067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33.923287671232877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38.583561643835615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7.8547945205479452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34.56986301369863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34.56986301369863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16.17808219178082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9.3780821917808215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35.769863013698632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14.36986301369863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28.915068493150685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34.945205479452056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34.945205479452056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31.553424657534247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28.38082191780822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36.778082191780825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37.304109589041097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19.931506849315067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44.81095890410959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22.753424657534246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15.561643835616438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14.550684931506849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24.865753424657534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33.797260273972604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27.364383561643837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54.69041095890411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19.55890410958904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64.534246575342465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25.273972602739725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64.887671232876713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19.912328767123288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24.482191780821918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18.421917808219177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23.506849315068493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28.983561643835618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15.926027397260274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29.19178082191781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24.336986301369862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39.591780821917808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77.879452054794527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22.961643835616439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29.263013698630136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23.424657534246574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26.221917808219178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50.402739726027399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29.646575342465752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34.19178082191781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24.449315068493149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16.8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44.342465753424655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28.432876712328767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64.978082191780828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20.216438356164385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26.854794520547944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31.463013698630139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25.238356164383561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7.7808219178082192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56.4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24.087671232876712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46.073972602739723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17.668493150684931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13.482191780821918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20.465753424657535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17.512328767123286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26.115068493150684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25.484931506849314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36.978082191780821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60.649315068493152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37.917808219178085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21.852054794520548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22.553424657534247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18.410958904109588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22.830136986301369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24.6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7.9068493150684933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58.276712328767125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9.7178082191780817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24.906849315068492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24.290410958904111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69.169863013698631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20.4986301369863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18.383561643835616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17.56986301369863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26.457534246575342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20.884931506849316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25.019178082191782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20.515068493150686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9.6712328767123292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14.824657534246576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32.698630136986303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22.19178082191781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37.479452054794521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35.536986301369865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30.942465753424656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22.353424657534248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25.435616438356163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8.632876712328768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23.515068493150686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20.849315068493151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47.764383561643832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16.44109589041096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15.016438356164384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13.558904109589042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22.561643835616437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19.958904109589042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27.493150684931507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31.07123287671233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6.5232876712328771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25.290410958904111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28.186301369863013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77.30410958904109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5.161643835616438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67.263013698630132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8.4136986301369863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27.841095890410958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78.501369863013693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19.849315068493151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16.567123287671233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16.841095890410958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24.013698630136986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18.353424657534248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12.87945205479452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18.986301369863014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35.098630136986301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19.534246575342465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40.909589041095892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16.476712328767125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27.947945205479453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53.076712328767123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33.830136986301369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20.24931506849315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15.273972602739725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8.2273972602739729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34.657534246575345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43.854794520547948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26.512328767123286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18.706849315068492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83.476712328767121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55.342465753424655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31.873972602739727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14.202739726027398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92.342465753424662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82.460273972602735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82.460273972602735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25.893150684931506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18.386301369863013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57.526027397260272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28.126027397260273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14.446575342465753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21.452054794520549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14.989041095890411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27.465753424657535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36.978082191780821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29.876712328767123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29.18082191780822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35.652054794520545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24.2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28.293150684931508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61.38082191780822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27.947945205479453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58.849315068493148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30.347945205479451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52.465753424657535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36.663013698630138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15.09041095890411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82.460273972602735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25.019178082191782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9.2630136986301377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18.564383561643837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19.945205479452056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82.460273972602735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51.704109589041096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20.860273972602741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41.904109589041099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32.534246575342465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39.871232876712327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24.276712328767122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27.202739726027396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27.232876712328768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80.438356164383563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36.290410958904111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31.446575342465753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17.402739726027399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29.890410958904109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22.134246575342466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25.452054794520549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38.586301369863016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31.010958904109589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31.701369863013699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44.871232876712327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32.876712328767127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72.506849315068493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20.997260273972604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19.202739726027396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21.663013698630138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27.961643835616439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49.936986301369863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52.61643835616438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23.597260273972601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47.126027397260273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39.61917808219178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37.084931506849315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35.230136986301368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10.476712328767123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19.997260273972604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22.257534246575343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7.978082191780822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49.493150684931507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14.953424657534246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23.865753424657534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17.81095890410959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15.56986301369863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23.580821917808219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10.241095890410959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16.339726027397262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44.31232876712329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14.624657534246575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14.594520547945205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15.747945205479452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46.345205479452055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49.6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20.304109589041097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14.641095890410959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67.030136986301372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30.38082191780822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9.1479452054794521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34.909589041095892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47.967123287671235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18.553424657534247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28.983561643835618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24.884931506849316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47.30958904109589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13.446575342465753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18.756164383561643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42.989041095890414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21.857534246575341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8.2246575342465746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17.402739726027399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42.545205479452058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13.421917808219177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15.227397260273973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17.408219178082192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20.797260273972604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31.556164383561644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55.169863013698631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30.830136986301369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7.0465753424657533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56.580821917808223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19.5013698630137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52.539726027397258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58.361643835616441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21.084931506849315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29.139726027397259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40.271232876712325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37.791780821917811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11.838356164383562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14.616438356164384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19.56986301369863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28.523287671232875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20.295890410958904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39.273972602739725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24.019178082191782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54.183561643835617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19.87123287671233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24.589041095890412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54.361643835616441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17.073972602739726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15.950684931506849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24.378082191780823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36.4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15.145205479452056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22.073972602739726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54.183561643835617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19.323287671232876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28.838356164383562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19.30958904109589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62.282191780821918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25.230136986301371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17.350684931506848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52.38356164383562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39.358904109589041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30.435616438356163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36.739726027397261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8.1534246575342468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12.027397260273972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13.920547945205479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17.210958904109589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48.0027397260274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29.263013698630136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53.243835616438353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20.517808219178082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65.120547945205473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36.805479452054797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25.893150684931506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53.471232876712328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23.18082191780822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16.287671232876711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65.139726027397259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13.978082191780821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38.134246575342466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43.443835616438356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23.728767123287671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56.493150684931507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64.599999999999994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54.090410958904108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63.484931506849314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22.841095890410958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44.438356164383563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39.457534246575342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30.734246575342464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12.920547945205479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23.789041095890411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17.252054794520546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37.923287671232877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31.813698630136987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32.575342465753423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16.775342465753425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9.6027397260273979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30.260273972602739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20.350684931506848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36.9972602739726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8.3452054794520549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41.989041095890414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14.427397260273972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27.36986301369863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26.816438356164383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18.076712328767123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78.342465753424662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8.1726027397260275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77.723287671232882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29.336986301369862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28.934246575342467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20.504109589041096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20.561643835616437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21.375342465753423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25.391780821917809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23.452054794520549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30.958904109589042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10.315068493150685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28.920547945205481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30.293150684931508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33.775342465753425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33.679452054794524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15.263013698630138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63.775342465753425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23.432876712328767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21.306849315068494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18.923287671232877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13.745205479452055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60.358904109589041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26.778082191780822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13.232876712328768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52.580821917808223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18.167123287671235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43.56986301369863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24.216438356164385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49.493150684931507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28.263013698630136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22.865753424657534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6.515068493150685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34.613698630136987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13.421917808219177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18.241095890410961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6.624657534246575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19.706849315068492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17.591780821917808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65.556164383561651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42.761643835616439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19.556164383561644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24.852054794520548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19.742465753424657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51.671232876712331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25.783561643835615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22.961643835616439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30.509589041095889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48.578082191780823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40.495890410958907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17.460273972602739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13.263013698630138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67.542465753424651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6.0630136986301366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35.824657534246576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24.465753424657535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25.391780821917809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38.487671232876714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89.013698630136986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15.112328767123287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53.361643835616441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30.435616438356163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19.402739726027399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21.989041095890411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42.715068493150682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28.901369863013699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37.358904109589041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9.213698630136987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33.005479452054793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39.153424657534245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21.416438356164385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14.758904109589041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15.315068493150685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18.5013698630137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22.575342465753426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24.884931506849316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54.846575342465755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23.413698630136988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36.528767123287672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7.5945205479452058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19.153424657534245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20.19178082191781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76.758904109589039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26.471232876712328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7.2684931506849315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59.11780821917808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23.282191780821918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24.761643835616439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42.630136986301373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12.983561643835616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14.808219178082192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34.180821917808217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43.271232876712325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35.632876712328766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53.536986301369865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5.8246575342465752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13.323287671232876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53.536986301369865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24.123287671232877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27.279452054794522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19.336986301369862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60.005479452054793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25.813698630136987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25.813698630136987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62.235616438356168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16.19178082191781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28.794520547945204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12.663013698630136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16.452054794520549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42.715068493150682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34.424657534246577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63.479452054794521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19.641095890410959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23.419178082191781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52.660273972602738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63.772602739726025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28.805479452054794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27.909589041095892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71.512328767123293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16.386301369863013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9.0739726027397261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6.3232876712328769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46.775342465753425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39.550684931506851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25.405479452054795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71.663013698630138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66.115068493150687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19.235616438356164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6.6657534246575345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28.950684931506849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25.715068493150685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19.323287671232876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25.252054794520546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22.860273972602741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25.704109589041096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17.668493150684931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34.865753424657534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55.520547945205479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32.0027397260274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23.12876712328767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36.257534246575339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49.295890410958904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26.682191780821917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27.539726027397261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76.016438356164386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7.2684931506849315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28.424657534246574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24.81917808219178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35.605479452054794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36.0027397260274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57.476712328767121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57.284931506849318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18.93972602739726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17.63013698630137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25.931506849315067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18.175342465753424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79.512328767123293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38.5013698630137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6.515068493150685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64.93150684931507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19.528767123287672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45.630136986301373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45.205479452054796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19.446575342465753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19.12054794520548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50.665753424657531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28.397260273972602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83.320547945205476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37.454794520547942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14.013698630136986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32.715068493150682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18.778082191780822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24.109589041095891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46.227397260273975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16.717808219178082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47.969863013698628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24.673972602739727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27.926027397260274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35.342465753424655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9.2821917808219183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33.153424657534245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18.254794520547946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24.208219178082192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39.263013698630139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67.098630136986301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23.279452054794522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25.5013698630137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21.646575342465752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40.265753424657532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14.254794520547945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15.241095890410959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37.093150684931508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25.490410958904111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28.652054794520549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36.758904109589039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29.523287671232875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13.821917808219178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26.465753424657535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30.326027397260273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10.213698630136987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25.147945205479452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7.506849315068493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32.547945205479451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17.18904109589041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34.194520547945203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34.194520547945203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42.041095890410958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40.652054794520545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25.972602739726028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25.813698630136987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16.641095890410959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23.597260273972601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15.315068493150685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57.386301369863013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57.736986301369861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23.843835616438355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16.002739726027396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43.219178082191782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22.460273972602739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26.616438356164384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47.624657534246573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8.0849315068493155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50.526027397260272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34.824657534246576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58.4986301369863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36.391780821917806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7.7095890410958905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32.082191780821915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21.791780821917808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27.509589041095889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14.802739726027397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14.953424657534246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67.682191780821924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24.295890410958904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19.756164383561643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33.30958904109589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9.1205479452054803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46.490410958904107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49.797260273972604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68.873972602739727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17.378082191780823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23.002739726027396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24.87945205479452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58.605479452054794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15.69041095890411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34.200000000000003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58.336986301369862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25.693150684931506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23.221917808219178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58.605479452054794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18.956164383561642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30.986301369863014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58.282191780821918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24.81095890410959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15.843835616438357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46.183561643835617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38.654794520547945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34.597260273972601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33.07123287671233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14.865753424657534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20.106849315068494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37.441095890410956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17.575342465753426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25.641095890410959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29.301369863013697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54.624657534246573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22.608219178082191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14.673972602739726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25.460273972602739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24.336986301369862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18.8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16.904109589041095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24.789041095890411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25.646575342465752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25.646575342465752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28.235616438356164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34.202739726027396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41.553424657534244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34.945205479452056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62.457534246575342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31.19178082191781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56.876712328767127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39.104109589041094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43.5013698630137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35.939726027397263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15.065753424657535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43.279452054794518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16.964383561643835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68.257534246575347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71.334246575342462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28.901369863013699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62.476712328767121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45.605479452054794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20.81095890410959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31.090410958904108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28.863013698630137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14.32054794520548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29.657534246575342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14.156164383561643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44.731506849315068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30.12876712328767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20.528767123287672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22.526027397260275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22.534246575342465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17.167123287671235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25.693150684931506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14.860273972602739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36.745205479452054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13.117808219178082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32.769863013698632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19.495890410958904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9.8958904109589039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34.175342465753424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52.824657534246576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19.665753424657535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39.550684931506851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30.232876712328768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71.331506849315062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9.8876712328767127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25.024657534246575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48.602739726027394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18.542465753424658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75.92328767123287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25.24931506849315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23.745205479452054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17.252054794520546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25.487671232876714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29.364383561643837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51.706849315068496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25.605479452054794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57.145205479452052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17.863013698630137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19.326027397260273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29.663013698630138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32.583561643835615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38.194520547945203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20.232876712328768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12.427397260273972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11.172602739726027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19.917808219178081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49.457534246575342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14.490410958904109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15.783561643835617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27.090410958904108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23.093150684931508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32.471232876712328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21.641095890410959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46.526027397260272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26.010958904109589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41.821917808219176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24.813698630136987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64.205479452054789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14.512328767123288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19.282191780821918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6.4794520547945202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35.715068493150682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38.186301369863017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19.824657534246576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10.408219178082192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30.361643835616437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33.30684931506849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26.684931506849313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38.627397260273973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15.693150684931506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20.150684931506849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13.863013698630137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44.871232876712327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28.780821917808218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30.841095890410958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36.589041095890408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50.471232876712328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16.446575342465753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21.323287671232876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44.531506849315072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29.460273972602739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31.712328767123289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28.701369863013699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21.452054794520549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59.438356164383563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63.758904109589039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15.301369863013699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14.772602739726027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32.906849315068492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13.638356164383561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44.723287671232875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31.605479452054794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41.389041095890413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19.764383561643836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27.846575342465755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25.210958904109589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18.964383561643835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38.819178082191783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15.931506849315069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50.471232876712328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62.61917808219178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68.665753424657538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75.331506849315062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19.331506849315069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15.715068493150685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92.369863013698634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25.997260273972604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29.816438356164383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14.87945205479452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58.161643835616438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39.871232876712327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5.3123287671232875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36.4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12.29041095890411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47.668493150684931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16.052054794520547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13.945205479452055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40.958904109589042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13.673972602739726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6.7835616438356166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15.726027397260275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14.901369863013699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34.575342465753423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26.780821917808218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36.520547945205479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37.101369863013701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50.665753424657531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14.597260273972603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39.865753424657534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54.31232876712329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62.580821917808223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51.161643835616438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19.945205479452056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15.219178082191782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20.728767123287671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28.991780821917807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41.835616438356162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6.7698630136986298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20.315068493150687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21.493150684931507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17.052054794520547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16.315068493150687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30.432876712328767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55.630136986301373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33.463013698630135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30.016438356164382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48.753424657534246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42.254794520547946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22.646575342465752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11.813698630136987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24.884931506849316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22.758904109589039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30.2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44.282191780821918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22.183561643835617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21.323287671232876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29.813698630136987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75.734246575342468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49.4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49.715068493150682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60.605479452054794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7.4356164383561643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27.580821917808219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25.676712328767124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26.923287671232877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19.419178082191781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48.958904109589042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25.446575342465753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7.2684931506849315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40.556164383561644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18.375342465753423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50.61917808219178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25.643835616438356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55.402739726027399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15.545205479452054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17.780821917808218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24.383561643835616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25.931506849315067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51.471232876712328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14.465753424657533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22.887671232876713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16.090410958904108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32.726027397260275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19.473972602739725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19.556164383561644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67.345205479452048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16.726027397260275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15.276712328767124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10.265753424657534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20.336986301369862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24.027397260273972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17.010958904109589</v>
      </c>
      <c r="E1365" s="14" t="str">
        <f t="shared" ca="1" si="42"/>
        <v>ADULTO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11.084931506849315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52.657534246575345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36.397260273972606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18.81917808219178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33.493150684931507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20.13150684931507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17.723287671232878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20.43013698630137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34.06849315068493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34.06849315068493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17.772602739726029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16.591780821917808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17.468493150684932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44.495890410958907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14.991780821917809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30.317808219178083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10.838356164383562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35.917808219178085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30.241095890410961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15.643835616438356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31.649315068493152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27.06027397260274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26.805479452054794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17.572602739726026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7.5780821917808217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19.802739726027397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31.646575342465752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15.301369863013699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31.906849315068492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16.372602739726027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49.194520547945203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18.863013698630137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21.786301369863015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18.068493150684933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14.208219178082192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32.657534246575345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10.145205479452056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41.0027397260274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14.142465753424657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16.715068493150685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14.564383561643835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41.857534246575341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12.386301369863014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31.589041095890412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16.246575342465754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44.31232876712329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18.326027397260273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5.4602739726027396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13.673972602739726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35.638356164383559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9.3150684931506849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18.230136986301371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42.838356164383562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29.93972602739726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23.079452054794519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27.643835616438356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68.175342465753431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8.8630136986301373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34.942465753424656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54.301369863013697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31.301369863013697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24.194520547945206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15.419178082191781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29.93972602739726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36.197260273972603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48.646575342465752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22.969863013698632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32.906849315068492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17.641095890410959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9.5698630136986296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10.756164383561643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12.789041095890411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25.643835616438356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23.183561643835617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17.876712328767123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25.827397260273973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32.008219178082193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12.682191780821919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27.156164383561645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49.556164383561644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30.863013698630137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12.189041095890412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11.079452054794521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26.219178082191782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9.4383561643835616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79.389041095890406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54.717808219178082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22.065753424657533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13.161643835616438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24.465753424657535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23.312328767123287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26.731506849315068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16.375342465753423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49.084931506849315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55.331506849315069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15.416438356164383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13.131506849315068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31.424657534246574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60.717808219178082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21.936986301369863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51.43287671232877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33.679452054794524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26.909589041095892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13.882191780821918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17.87945205479452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19.183561643835617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35.961643835616435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20.134246575342466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17.684931506849313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14.506849315068493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15.635616438356164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24.854794520547944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21.397260273972602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36.361643835616441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19.073972602739726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11.021917808219179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14.520547945205479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33.652054794520545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23.394520547945206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34.824657534246576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26.208219178082192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33.734246575342468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18.709589041095889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18.219178082191782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16.438356164383563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21.356164383561644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21.904109589041095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59.441095890410956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15.736986301369862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65.479452054794521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45.654794520547945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17.238356164383561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19.901369863013699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15.531506849315068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14.021917808219179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16.471232876712328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21.298630136986301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8.0219178082191789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58.605479452054794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13.849315068493151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18.712328767123289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37.958904109589042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37.843835616438355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26.082191780821919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15.665753424657535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15.345205479452055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8.7397260273972606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21.117808219178084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73.197260273972603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41.243835616438353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58.136986301369866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46.794520547945204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7.4712328767123291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14.950684931506849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41.079452054794523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13.019178082191781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14.29041095890411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47.764383561643832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18.945205479452056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61.594520547945208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10.449315068493151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14.054794520547945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14.054794520547945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15.501369863013698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22.608219178082191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43.317808219178083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12.841095890410958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37.605479452054794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12.487671232876712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16.386301369863013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13.41095890410959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30.512328767123286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17.257534246575343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6.2739726027397262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29.336986301369862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18.882191780821916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15.583561643835617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14.265753424657534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26.857534246575341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34.079452054794523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20.81095890410959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35.460273972602742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78.153424657534245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37.304109589041097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56.923287671232877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51.827397260273976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54.580821917808223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15.506849315068493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58.69041095890411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12.964383561643835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13.657534246575343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29.627397260273973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38.857534246575341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13.786301369863013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12.852054794520548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32.68767123287671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26.156164383561645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62.145205479452052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46.106849315068494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13.654794520547945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15.520547945205479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26.512328767123286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19.183561643835617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43.246575342465754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24.504109589041096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14.93972602739726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35.608219178082194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15.205479452054794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40.630136986301373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33.526027397260272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14.153424657534247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31.887671232876713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15.268493150684931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15.167123287671233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16.298630136986301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16.43013698630137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17.536986301369861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11.002739726027396</v>
      </c>
      <c r="E1583" s="14" t="str">
        <f t="shared" ca="1" si="50"/>
        <v>ADOLECENTE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68.153424657534245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31.93972602739726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22.490410958904111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31.394520547945206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14.841095890410958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60.394520547945206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14.961643835616439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31.479452054794521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26.219178082191782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45.717808219178082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29.63013698630137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17.756164383561643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33.69315068493151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80.438356164383563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16.720547945205478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20.846575342465755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17.794520547945204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29.139726027397259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17.158904109589042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53.536986301369865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52.30958904109589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52.649315068493152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18.342465753424658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26.561643835616437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26.764383561643836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36.43013698630137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13.805479452054794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45.101369863013701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13.013698630136986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16.487671232876714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17.093150684931508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24.416438356164385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16.4986301369863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14.608219178082193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14.767123287671232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6.1452054794520548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28.632876712328766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13.616438356164384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69.169863013698631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29.36986301369863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27.709589041095889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6.6684931506849319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15.706849315068494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46.441095890410956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14.682191780821919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14.726027397260275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17.010958904109589</v>
      </c>
      <c r="E1630" s="14" t="str">
        <f t="shared" ca="1" si="50"/>
        <v>ADULTO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17.8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13.528767123287672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15.29041095890411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4.0356164383561648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10.95890410958904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49.493150684931507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17.241095890410961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23.813698630136987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18.638356164383563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21.884931506849316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17.780821917808218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32.342465753424655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14.41095890410959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35.090410958904108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63.150684931506852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0.82191780821917804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19.986301369863014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17.854794520547944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14.726027397260275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27.717808219178082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26.882191780821916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42.093150684931508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22.526027397260275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28.465753424657535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17.589041095890412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21.731506849315068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15.819178082191781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19.975342465753425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6.6712328767123283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18.260273972602739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7.9753424657534246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17.304109589041097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19.038356164383561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25.841095890410958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15.810958904109588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31.134246575342466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19.4986301369863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32.950684931506849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14.210958904109589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31.493150684931507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25.024657534246575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68.210958904109589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19.219178082191782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19.758904109589039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15.701369863013699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41.224657534246575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25.967123287671232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23.246575342465754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24.775342465753425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7.5917808219178085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14.328767123287671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35.816438356164383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15.745205479452055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43.652054794520545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37.731506849315068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26.958904109589042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12.693150684931506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14.013698630136986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47.630136986301373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30.517808219178082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15.454794520547946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53.895890410958906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25.843835616438355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25.687671232876713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25.687671232876713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19.616438356164384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36.745205479452054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4.1643835616438354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16.87945205479452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25.378082191780823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28.336986301369862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47.347945205479455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14.32054794520548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13.547945205479452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15.898630136986302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13.96986301369863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11.07123287671233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51.43287671232877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24.893150684931506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44.950684931506849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38.12054794520548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26.6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35.224657534246575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37.334246575342469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20.816438356164383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34.112328767123287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19.652054794520549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47.257534246575339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30.345205479452055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22.854794520547944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24.246575342465754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30.345205479452055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38.632876712328766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22.2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30.317808219178083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31.134246575342466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80.594520547945208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34.413698630136984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21.227397260273971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16.356164383561644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11.46027397260274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44.665753424657531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32.950684931506849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15.112328767123287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13.424657534246576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13.558904109589042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31.443835616438356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26.008219178082193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34.750684931506846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16.438356164383563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19.419178082191781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18.671232876712327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19.884931506849316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43.161643835616438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66.682191780821924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14.761643835616438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15.978082191780821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46.827397260273976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6.183561643835616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12.424657534246576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32.756164383561647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14.005479452054795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24.87945205479452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15.29041095890411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28.704109589041096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32.43013698630137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30.12054794520548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7.0465753424657533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26.145205479452056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42.106849315068494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31.986301369863014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26.482191780821918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13.126027397260273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30.454794520547946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15.616438356164384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25.230136986301371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19.67945205479452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50.106849315068494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10.926027397260274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22.649315068493152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26.460273972602739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30.610958904109587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47.504109589041093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12.87945205479452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18.638356164383563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29.449315068493149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63.747945205479454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63.747945205479454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21.75068493150685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21.547945205479451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28.427397260273974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54.865753424657534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23.830136986301369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26.482191780821918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27.183561643835617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26.19178082191781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26.665753424657535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30.564383561643837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12.643835616438356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30.473972602739725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58.843835616438355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29.665753424657535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47.30958904109589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32.032876712328765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32.821917808219176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19.18904109589041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24.416438356164385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28.361643835616437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49.657534246575345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28.734246575342464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17.575342465753426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32.819178082191783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17.013698630136986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22.641095890410959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27.5013698630137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25.769863013698629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63.523287671232879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16.813698630136987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19.742465753424657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22.616438356164384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51.794520547945204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15.936986301369863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12.654794520547945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13.358904109589041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28.471232876712328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7.0986301369863014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25.12876712328767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40.558904109589044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43.167123287671231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53.780821917808218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41.846575342465755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33.38082191780822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32.345205479452055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15.136986301369863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26.17808219178082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22.202739726027396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14.632876712328768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32.819178082191783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14.756164383561643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12.687671232876712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19.416438356164385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25.901369863013699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13.073972602739726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47.246575342465754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14.931506849315069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15.408219178082192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24.586301369863012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40.476712328767121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27.978082191780821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13.575342465753424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20.758904109589039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32.939726027397263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19.728767123287671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31.86849315068493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18.534246575342465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17.646575342465752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58.69315068493151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13.594520547945205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29.43013698630137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53.183561643835617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85.273972602739732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16.624657534246577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25.846575342465755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25.487671232876714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27.490410958904111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17.978082191780821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9.1205479452054803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27.61917808219178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7.5561643835616437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27.147945205479452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35.202739726027396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26.816438356164383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23.980821917808218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15.523287671232877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25.687671232876713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55.920547945205477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32.512328767123286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9.9424657534246581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55.076712328767123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7.624657534246575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24.635616438356163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22.156164383561645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30.663013698630138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30.736986301369864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25.646575342465752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37.564383561643837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58.676712328767124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35.901369863013699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14.531506849315068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14.180821917808219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67.024657534246572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15.72054794520548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68.112328767123287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68.112328767123287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20.506849315068493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7.7150684931506852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37.586301369863016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34.484931506849314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28.81095890410959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42.194520547945203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15.167123287671233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54.506849315068493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23.901369863013699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39.263013698630139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23.684931506849313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46.578082191780823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15.578082191780823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27.80821917808219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11.416438356164383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28.531506849315068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14.394520547945206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16.106849315068494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16.282191780821918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25.142465753424659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24.531506849315068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35.106849315068494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32.112328767123287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25.175342465753424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21.838356164383562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21.493150684931507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15.553424657534247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25.832876712328765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14.950684931506849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59.405479452054792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41.912328767123284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15.416438356164383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18.616438356164384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21.405479452054795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20.753424657534246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35.717808219178082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10.69041095890411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31.712328767123289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73.978082191780828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23.55890410958904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73.978082191780828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31.416438356164385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28.052054794520547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57.665753424657531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38.4986301369863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53.265753424657532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44.865753424657534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68.120547945205473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34.849315068493148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64.161643835616445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7.2246575342465755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15.405479452054795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41.419178082191777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66.156164383561645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14.156164383561643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13.712328767123287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13.824657534246576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30.783561643835615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21.421917808219177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16.553424657534247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62.095890410958901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25.827397260273973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17.695890410958903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68.120547945205473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18.416438356164385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40.758904109589039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13.934246575342465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26.205479452054796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17.487671232876714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17.723287671232878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20.317808219178083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43.298630136986304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32.460273972602742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38.734246575342468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7.8301369863013699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16.791780821917808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17.857534246575341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59.446575342465756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35.657534246575345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39.898630136986299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50.252054794520546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24.594520547945205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52.720547945205482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44.88219178082192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33.843835616438355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17.726027397260275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37.293150684931504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13.641095890410959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60.901369863013699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19.75068493150685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3.6301369863013697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49.660273972602738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16.161643835616438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14.43013698630137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12.876712328767123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48.063013698630137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6.8520547945205479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15.463013698630137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13.583561643835617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46.441095890410956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16.553424657534247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19.805479452054794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6.904109589041096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16.994520547945207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20.542465753424658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40.654794520547945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68.446575342465749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38.465753424657535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8.5452054794520542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31.895890410958906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20.838356164383562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22.282191780821918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34.073972602739723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35.989041095890414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44.079452054794523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44.904109589041099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67.783561643835611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22.580821917808219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43.449315068493149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33.482191780821921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12.75068493150685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20.202739726027396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34.027397260273972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23.783561643835615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26.290410958904111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55.753424657534246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52.556164383561644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23.172602739726027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26.2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55.219178082191782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23.706849315068492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31.465753424657535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25.213698630136985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31.221917808219178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34.268493150684932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24.306849315068494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63.657534246575345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6.4575342465753423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16.098630136986301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12.073972602739726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14.638356164383561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12.454794520547946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48.104109589041094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5.3260273972602743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63.972602739726028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17.331506849315069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23.008219178082193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11.027397260273972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33.126027397260273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26.161643835616438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34.610958904109587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25.167123287671235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29.561643835616437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13.72054794520548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39.057534246575344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10.515068493150684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7.3671232876712329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14.915068493150685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14.391780821917807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31.816438356164383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27.915068493150685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21.695890410958903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53.421917808219177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39.11780821917808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13.123287671232877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7.493150684931507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18.254794520547946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9.1232876712328768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63.750684931506846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69.402739726027391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57.293150684931504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40.871232876712327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31.86849315068493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29.69041095890411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13.12054794520548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21.904109589041095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30.591780821917808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17.575342465753426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14.545205479452054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14.416438356164383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33.564383561643837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18.720547945205478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18.602739726027398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25.509589041095889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30.317808219178083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12.61917808219178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35.739726027397261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41.408219178082192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37.37808219178082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6.7041095890410958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16.468493150684932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30.649315068493152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22.468493150684932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16.682191780821917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14.890410958904109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14.43013698630137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21.306849315068494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47.660273972602738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8.9698630136986299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15.934246575342465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54.956164383561642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16.18082191780822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13.887671232876713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36.901369863013699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51.115068493150687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21.556164383561644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40.408219178082192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33.583561643835615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21.424657534246574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22.44109589041096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39.526027397260272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19.632876712328766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40.136986301369866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14.531506849315068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25.646575342465752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29.312328767123287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38.320547945205476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26.331506849315069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26.597260273972601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40.276712328767125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16.197260273972603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9.3945205479452056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14.621917808219179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29.44109589041096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18.926027397260274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17.589041095890412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21.81917808219178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15.443835616438356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13.419178082191781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42.358904109589041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36.854794520547948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25.208219178082192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31.134246575342466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5.5452054794520551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19.063013698630137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65.789041095890411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20.460273972602739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13.849315068493151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11.632876712328768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13.956164383561644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65.252054794520546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20.917808219178081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27.975342465753425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53.663013698630138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10.972602739726028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14.032876712328767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9.5479452054794525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36.331506849315069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22.857534246575341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24.643835616438356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53.780821917808218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28.038356164383561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29.567123287671233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17.712328767123289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22.531506849315068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30.739726027397261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46.857534246575341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8.5561643835616437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32.950684931506849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31.194520547945206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32.394520547945206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17.254794520547946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12.550684931506849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24.589041095890412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18.723287671232878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29.134246575342466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36.397260273972606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23.317808219178083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17.857534246575341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21.315068493150687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19.2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79.868493150684927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54.509589041095893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48.742465753424661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6.2986301369863016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19.065753424657533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27.432876712328767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24.230136986301371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36.205479452054796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11.805479452054794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8.1424657534246574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17.473972602739725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15.783561643835617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24.312328767123287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33.564383561643837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17.652054794520549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18.202739726027396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25.109589041095891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11.635616438356164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31.134246575342466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49.575342465753423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54.561643835616437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13.342465753424657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20.69041095890411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45.476712328767121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19.583561643835615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21.221917808219178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29.736986301369864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31.413698630136988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41.093150684931508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33.860273972602741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27.254794520547946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28.032876712328768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36.778082191780825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16.049315068493151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39.271232876712325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24.452054794520549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43.709589041095889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29.536986301369861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19.556164383561644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54.446575342465756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7.6986301369863011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18.780821917808218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18.331506849315069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14.635616438356164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6.4054794520547942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13.635616438356164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16.649315068493152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14.27945205479452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24.449315068493149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17.147945205479452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19.854794520547944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20.408219178082192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15.950684931506849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35.720547945205482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22.87945205479452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26.87945205479452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22.695890410958903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55.580821917808223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37.098630136986301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14.72054794520548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31.224657534246575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26.597260273972601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18.145205479452056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52.986301369863014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15.432876712328767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24.55890410958904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8.1506849315068486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22.665753424657535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34.065753424657537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22.860273972602741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34.323287671232876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36.205479452054796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31.016438356164382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31.016438356164382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28.476712328767125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50.060273972602737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32.468493150684928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79.709589041095896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14.315068493150685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31.745205479452054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40.079452054794523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17.731506849315068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49.630136986301373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49.630136986301373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21.789041095890411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26.372602739726027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10.643835616438356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12.356164383561644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14.038356164383561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49.739726027397261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31.865753424657534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9.2657534246575342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22.769863013698629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87.016438356164386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20.350684931506848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20.397260273972602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20.295890410958904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15.484931506849316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42.950684931506849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45.301369863013697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35.534246575342465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19.016438356164382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15.893150684931507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29.158904109589042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44.526027397260272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22.715068493150685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17.443835616438356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17.117808219178084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19.641095890410959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22.263013698630136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20.698630136986303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15.553424657534247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32.38356164383562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14.438356164383562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9.1095890410958908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40.534246575342465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14.956164383561644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18.186301369863013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30.438356164383563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66.569863013698637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46.208219178082189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14.306849315068494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47.131506849315066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67.046575342465758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20.112328767123287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34.041095890410958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22.145205479452056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25.463013698630139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26.82191780821918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15.441095890410958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35.019178082191779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27.391780821917809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53.394520547945206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14.994520547945205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22.61917808219178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44.745205479452054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22.791780821917808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14.802739726027397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68.295890410958904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26.068493150684933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17.046575342465754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17.717808219178082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16.213698630136985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15.126027397260273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18.43013698630137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51.857534246575341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34.063013698630137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18.556164383561644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14.632876712328768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70.635616438356166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24.731506849315068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12.205479452054794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69.92602739726027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7.4383561643835616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18.052054794520547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41.361643835616441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19.578082191780823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21.427397260273974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26.284931506849315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25.276712328767122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27.167123287671235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17.399999999999999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18.693150684931506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32.276712328767125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25.07123287671233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20.153424657534245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20.153424657534245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23.813698630136987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35.263013698630139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62.183561643835617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47.660273972602738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14.832876712328767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16.273972602739725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43.906849315068492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19.18082191780822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42.090410958904108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63.813698630136983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46.739726027397261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46.578082191780823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11.139726027397261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23.32054794520548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24.536986301369861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20.06027397260274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26.849315068493151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51.123287671232873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29.013698630136986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25.87123287671233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31.967123287671232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64.010958904109586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22.315068493150687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25.824657534246576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12.635616438356164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38.863013698630134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54.528767123287672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17.63013698630137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77.131506849315073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20.717808219178082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25.775342465753425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27.150684931506849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48.578082191780823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23.227397260273971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34.673972602739724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18.901369863013699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40.18904109589041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47.967123287671235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13.715068493150685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3.2027397260273971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19.723287671232878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17.668493150684931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17.67945205479452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13.301369863013699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13.123287671232877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34.268493150684932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61.761643835616439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31.153424657534245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68.821917808219183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26.460273972602739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38.238356164383561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17.539726027397261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23.041095890410958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10.367123287671232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25.432876712328767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39.926027397260277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23.926027397260274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26.734246575342464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22.942465753424656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14.298630136986301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20.931506849315067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14.53972602739726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16.67945205479452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42.063013698630137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31.336986301369862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17.416438356164385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13.654794520547945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22.18082191780822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10.723287671232876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46.405479452054792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19.323287671232876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22.923287671232877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26.413698630136988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19.578082191780823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19.227397260273971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11.29041095890411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22.75068493150685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22.75068493150685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25.728767123287671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25.268493150684932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20.964383561643835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26.183561643835617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34.594520547945208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19.791780821917808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41.627397260273973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66.599999999999994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48.487671232876714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43.010958904109586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58.624657534246573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51.597260273972601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9.8876712328767127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6.2054794520547949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23.44109589041096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7.6520547945205477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51.476712328767121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40.142465753424659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33.356164383561641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38.0027397260274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25.06027397260274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27.6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36.082191780821915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22.969863013698632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63.904109589041099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63.904109589041099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30.112328767123287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26.052054794520547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22.473972602739725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10.545205479452054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13.145205479452056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8.0383561643835613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22.769863013698629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63.561643835616437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26.726027397260275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28.931506849315067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19.408219178082192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21.073972602739726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34.630136986301373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14.158904109589042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18.542465753424658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13.463013698630137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20.720547945205478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38.734246575342468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13.356164383561644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18.331506849315069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19.75068493150685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20.30958904109589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31.945205479452056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39.632876712328766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58.69315068493151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46.495890410958907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24.860273972602741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68.257534246575347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23.372602739726027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23.243835616438357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41.139726027397259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26.139726027397259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65.589041095890408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25.61917808219178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50.920547945205477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23.328767123287673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7.8493150684931505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24.073972602739726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24.734246575342464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30.816438356164383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52.750684931506846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42.93150684931507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34.630136986301373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68.441095890410963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22.394520547945206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23.090410958904108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14.202739726027398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12.145205479452056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60.131506849315066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32.926027397260277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5.86027397260274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21.397260273972602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44.18904109589041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15.210958904109589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57.31232876712329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70.07671232876713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24.512328767123286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29.813698630136987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19.5013698630137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10.983561643835616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13.67945205479452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12.408219178082192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40.583561643835615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13.104109589041096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3.1671232876712327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7.2383561643835614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33.197260273972603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32.301369863013697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28.542465753424658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27.778082191780822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21.816438356164383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11.895890410958904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25.326027397260273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22.13150684931507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25.87123287671233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42.723287671232875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19.728767123287671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17.682191780821917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60.232876712328768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38.750684931506846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17.926027397260274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19.745205479452054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18.852054794520548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19.534246575342465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12.865753424657534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16.378082191780823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23.183561643835617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49.219178082191782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24.43013698630137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19.202739726027396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58.178082191780824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11.024657534246575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32.43013698630137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12.610958904109589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12.824657534246576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48.726027397260275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46.832876712328769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9.9726027397260282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76.679452054794524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11.41095890410959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19.594520547945205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33.493150684931507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31.021917808219179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17.279452054794522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31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28.580821917808219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16.339726027397262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17.435616438356163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21.405479452054795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18.600000000000001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12.986301369863014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13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53.336986301369862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40.57260273972603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61.038356164383565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17.82191780821918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19.652054794520549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61.013698630136986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25.290410958904111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16.005479452054793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52.753424657534246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86.471232876712335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44.350684931506848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11.698630136986301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25.909589041095892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31.336986301369862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25.909589041095892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14.202739726027398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35.06849315068493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35.06849315068493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48.205479452054796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20.460273972602739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33.07123287671233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17.717808219178082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39.671232876712331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16.139726027397259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37.876712328767127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36.786301369863011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55.81095890410959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26.561643835616437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23.520547945205479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51.926027397260277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27.824657534246576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20.460273972602739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9.2410958904109588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28.506849315068493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28.263013698630136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15.306849315068494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28.506849315068493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15.947945205479453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31.901369863013699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23.032876712328768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23.342465753424658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25.734246575342464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6.4602739726027396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94.536986301369865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36.320547945205476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41.769863013698632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6.0301369863013701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8.3013698630136989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36.920547945205477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26.473972602739725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41.073972602739723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27.742465753424657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15.838356164383562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16.424657534246574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7.6383561643835618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8.0602739726027401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38.797260273972604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11.687671232876712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42.575342465753423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51.641095890410959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7.3643835616438356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28.506849315068493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18.854794520547944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14.56986301369863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12.668493150684931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11.378082191780821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37.139726027397259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2.8383561643835615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9.7616438356164377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27.564383561643837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19.167123287671235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17.101369863013698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14.676712328767124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28.931506849315067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69.660273972602738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28.673972602739727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24.30958904109589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45.128767123287673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47.375342465753427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34.983561643835614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14.465753424657533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24.095890410958905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25.342465753424658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12.865753424657534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16.660273972602738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25.282191780821918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42.041095890410958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36.082191780821915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14.641095890410959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14.145205479452056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53.443835616438356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49.257534246575339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25.495890410958904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28.87945205479452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28.684931506849313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16.539726027397261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36.093150684931508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33.12054794520548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41.780821917808218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25.849315068493151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17.638356164383563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55.81095890410959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3.7178082191780821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17.210958904109589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46.227397260273975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21.07123287671233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26.005479452054793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33.887671232876713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54.389041095890413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20.695890410958903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65.8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31.860273972602741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16.805479452054794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14.131506849315068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20.846575342465755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41.479452054794521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18.643835616438356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8.0383561643835613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21.301369863013697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22.4986301369863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13.465753424657533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44.871232876712327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26.358904109589041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24.597260273972601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34.402739726027399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29.873972602739727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13.465753424657533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37.145205479452052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39.969863013698628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25.087671232876712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38.613698630136987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31.136986301369863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13.635616438356164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31.706849315068492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18.490410958904111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36.841095890410962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26.345205479452055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5.6849315068493151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35.342465753424655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51.216438356164382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10.219178082191782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16.317808219178083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63.38082191780822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56.435616438356163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5.904109589041096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64.912328767123284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21.786301369863015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11.742465753424657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22.81917808219178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4.095890410958904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17.556164383561644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31.86849315068493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24.408219178082192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58.364383561643834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56.465753424657535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4.8547945205479452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18.504109589041096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48.095890410958901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48.408219178082192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47.150684931506852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21.383561643835616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49.575342465753423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50.30684931506849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32.564383561643837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41.230136986301368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39.868493150684934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22.246575342465754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35.767123287671232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15.564383561643835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28.632876712328766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24.720547945205478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63.12054794520548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17.252054794520546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10.794520547945206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25.495890410958904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36.287671232876711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24.832876712328765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29.589041095890412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30.295890410958904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16.197260273972603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34.643835616438359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37.205479452054796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21.797260273972604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11.802739726027397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38.482191780821921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30.775342465753425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69.416438356164377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16.972602739726028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32.049315068493151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57.504109589041093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15.723287671232876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46.106849315068494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24.956164383561642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13.36986301369863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13.328767123287671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31.076712328767123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13.093150684931507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15.284931506849315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17.030136986301368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26.041095890410958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25.230136986301371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15.978082191780821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33.726027397260275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12.964383561643835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33.665753424657531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28.386301369863013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39.273972602739725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22.961643835616439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70.964383561643842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20.463013698630139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26.534246575342465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17.780821917808218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7" x14ac:dyDescent="0.25">
      <c r="A2753" s="84">
        <f t="shared" si="88"/>
        <v>2742</v>
      </c>
      <c r="B2753" t="s">
        <v>5391</v>
      </c>
      <c r="C2753" s="12">
        <v>40560</v>
      </c>
      <c r="D2753" s="13">
        <f ca="1">(TODAY()-PACIENTE[[#This Row],[FECHA. DE NACIMIENTO]])/365</f>
        <v>15.019178082191781</v>
      </c>
      <c r="E2753" s="14" t="str">
        <f t="shared" ca="1" si="87"/>
        <v>ADOLECENTE</v>
      </c>
      <c r="F2753" s="14" t="s">
        <v>15</v>
      </c>
      <c r="G2753" s="2" t="s">
        <v>5392</v>
      </c>
    </row>
    <row r="2754" spans="1:7" x14ac:dyDescent="0.25">
      <c r="A2754" s="84">
        <f t="shared" si="88"/>
        <v>2743</v>
      </c>
      <c r="B2754" t="s">
        <v>5393</v>
      </c>
      <c r="C2754" s="12">
        <v>36369</v>
      </c>
      <c r="D2754" s="13">
        <f ca="1">(TODAY()-PACIENTE[[#This Row],[FECHA. DE NACIMIENTO]])/365</f>
        <v>26.5013698630137</v>
      </c>
      <c r="E2754" s="14" t="str">
        <f t="shared" ca="1" si="87"/>
        <v>ADULTO</v>
      </c>
      <c r="F2754" s="14" t="s">
        <v>15</v>
      </c>
      <c r="G2754" s="2" t="s">
        <v>5394</v>
      </c>
    </row>
    <row r="2755" spans="1:7" x14ac:dyDescent="0.25">
      <c r="A2755" s="84">
        <f t="shared" si="88"/>
        <v>2744</v>
      </c>
      <c r="B2755" t="s">
        <v>5395</v>
      </c>
      <c r="C2755" s="12">
        <v>37874</v>
      </c>
      <c r="D2755" s="13">
        <f ca="1">(TODAY()-PACIENTE[[#This Row],[FECHA. DE NACIMIENTO]])/365</f>
        <v>22.378082191780823</v>
      </c>
      <c r="E2755" s="14" t="str">
        <f t="shared" ca="1" si="87"/>
        <v>ADULTO</v>
      </c>
      <c r="F2755" s="14" t="s">
        <v>14</v>
      </c>
      <c r="G2755" s="2" t="s">
        <v>5396</v>
      </c>
    </row>
    <row r="2756" spans="1:7" x14ac:dyDescent="0.25">
      <c r="A2756" s="84">
        <f t="shared" si="88"/>
        <v>2745</v>
      </c>
      <c r="B2756" t="s">
        <v>5397</v>
      </c>
      <c r="C2756" s="12">
        <v>22569</v>
      </c>
      <c r="D2756" s="13">
        <f ca="1">(TODAY()-PACIENTE[[#This Row],[FECHA. DE NACIMIENTO]])/365</f>
        <v>64.30958904109589</v>
      </c>
      <c r="E2756" s="14" t="str">
        <f t="shared" ca="1" si="87"/>
        <v>ADULTO</v>
      </c>
      <c r="F2756" s="14" t="s">
        <v>14</v>
      </c>
      <c r="G2756" s="2" t="s">
        <v>5398</v>
      </c>
    </row>
    <row r="2757" spans="1:7" x14ac:dyDescent="0.25">
      <c r="A2757" s="84">
        <f t="shared" si="88"/>
        <v>2746</v>
      </c>
      <c r="B2757" t="s">
        <v>5399</v>
      </c>
      <c r="C2757" s="12">
        <v>26216</v>
      </c>
      <c r="D2757" s="13">
        <f ca="1">(TODAY()-PACIENTE[[#This Row],[FECHA. DE NACIMIENTO]])/365</f>
        <v>54.317808219178083</v>
      </c>
      <c r="E2757" s="14" t="str">
        <f t="shared" ca="1" si="87"/>
        <v>ADULTO</v>
      </c>
      <c r="F2757" s="14" t="s">
        <v>15</v>
      </c>
      <c r="G2757" s="2" t="s">
        <v>5400</v>
      </c>
    </row>
    <row r="2758" spans="1:7" x14ac:dyDescent="0.25">
      <c r="A2758" s="84">
        <f t="shared" si="88"/>
        <v>2747</v>
      </c>
      <c r="B2758" t="s">
        <v>5401</v>
      </c>
      <c r="C2758" s="12">
        <v>37017</v>
      </c>
      <c r="D2758" s="13">
        <f ca="1">(TODAY()-PACIENTE[[#This Row],[FECHA. DE NACIMIENTO]])/365</f>
        <v>24.726027397260275</v>
      </c>
      <c r="E2758" s="14" t="str">
        <f t="shared" ca="1" si="87"/>
        <v>ADULTO</v>
      </c>
      <c r="F2758" s="14" t="s">
        <v>15</v>
      </c>
      <c r="G2758" s="2" t="s">
        <v>5402</v>
      </c>
    </row>
    <row r="2759" spans="1:7" x14ac:dyDescent="0.25">
      <c r="A2759" s="84">
        <f t="shared" si="88"/>
        <v>2748</v>
      </c>
      <c r="B2759" t="s">
        <v>5403</v>
      </c>
      <c r="C2759" s="12">
        <v>43248</v>
      </c>
      <c r="D2759" s="13">
        <f ca="1">(TODAY()-PACIENTE[[#This Row],[FECHA. DE NACIMIENTO]])/365</f>
        <v>7.6547945205479451</v>
      </c>
      <c r="E2759" s="14" t="str">
        <f t="shared" ca="1" si="87"/>
        <v>NIÑO</v>
      </c>
      <c r="F2759" s="14" t="s">
        <v>15</v>
      </c>
      <c r="G2759" s="2" t="s">
        <v>5404</v>
      </c>
    </row>
    <row r="2760" spans="1:7" x14ac:dyDescent="0.25">
      <c r="A2760" s="84">
        <f t="shared" si="88"/>
        <v>2749</v>
      </c>
      <c r="B2760" t="s">
        <v>5405</v>
      </c>
      <c r="C2760" s="12">
        <v>43030</v>
      </c>
      <c r="D2760" s="13">
        <f ca="1">(TODAY()-PACIENTE[[#This Row],[FECHA. DE NACIMIENTO]])/365</f>
        <v>8.2520547945205482</v>
      </c>
      <c r="E2760" s="14" t="str">
        <f t="shared" ca="1" si="87"/>
        <v>NIÑO</v>
      </c>
      <c r="F2760" s="14" t="s">
        <v>14</v>
      </c>
      <c r="G2760" s="2" t="s">
        <v>5406</v>
      </c>
    </row>
    <row r="2761" spans="1:7" x14ac:dyDescent="0.25">
      <c r="A2761" s="84">
        <f t="shared" si="88"/>
        <v>2750</v>
      </c>
      <c r="B2761" t="s">
        <v>5407</v>
      </c>
      <c r="C2761" s="12">
        <v>39940</v>
      </c>
      <c r="D2761" s="13">
        <f ca="1">(TODAY()-PACIENTE[[#This Row],[FECHA. DE NACIMIENTO]])/365</f>
        <v>16.717808219178082</v>
      </c>
      <c r="E2761" s="14" t="str">
        <f t="shared" ca="1" si="87"/>
        <v>ADOLECENTE</v>
      </c>
      <c r="F2761" s="14" t="s">
        <v>15</v>
      </c>
      <c r="G2761" s="2" t="s">
        <v>5408</v>
      </c>
    </row>
    <row r="2762" spans="1:7" x14ac:dyDescent="0.25">
      <c r="A2762" s="84">
        <f t="shared" si="88"/>
        <v>2751</v>
      </c>
      <c r="B2762" t="s">
        <v>5409</v>
      </c>
      <c r="C2762" s="12">
        <v>31195</v>
      </c>
      <c r="D2762" s="13">
        <f ca="1">(TODAY()-PACIENTE[[#This Row],[FECHA. DE NACIMIENTO]])/365</f>
        <v>40.676712328767124</v>
      </c>
      <c r="E2762" s="14" t="str">
        <f t="shared" ca="1" si="87"/>
        <v>ADULTO</v>
      </c>
      <c r="F2762" s="14" t="s">
        <v>15</v>
      </c>
      <c r="G2762" s="2" t="s">
        <v>5410</v>
      </c>
    </row>
    <row r="2763" spans="1:7" x14ac:dyDescent="0.25">
      <c r="A2763" s="84">
        <f t="shared" si="88"/>
        <v>2752</v>
      </c>
      <c r="B2763" t="s">
        <v>5411</v>
      </c>
      <c r="C2763" s="12">
        <v>37815</v>
      </c>
      <c r="D2763" s="13">
        <f ca="1">(TODAY()-PACIENTE[[#This Row],[FECHA. DE NACIMIENTO]])/365</f>
        <v>22.539726027397261</v>
      </c>
      <c r="E2763" s="14" t="str">
        <f t="shared" ca="1" si="87"/>
        <v>ADULTO</v>
      </c>
      <c r="F2763" s="14" t="s">
        <v>14</v>
      </c>
      <c r="G2763" s="2" t="s">
        <v>5412</v>
      </c>
    </row>
    <row r="2764" spans="1:7" x14ac:dyDescent="0.25">
      <c r="A2764" s="84">
        <f t="shared" si="88"/>
        <v>2753</v>
      </c>
      <c r="B2764" t="s">
        <v>5413</v>
      </c>
      <c r="C2764" s="12">
        <v>30301</v>
      </c>
      <c r="D2764" s="13">
        <f ca="1">(TODAY()-PACIENTE[[#This Row],[FECHA. DE NACIMIENTO]])/365</f>
        <v>43.126027397260273</v>
      </c>
      <c r="E2764" s="14" t="str">
        <f t="shared" ca="1" si="87"/>
        <v>ADULTO</v>
      </c>
      <c r="F2764" s="14" t="s">
        <v>14</v>
      </c>
      <c r="G2764" s="2" t="s">
        <v>5414</v>
      </c>
    </row>
    <row r="2765" spans="1:7" x14ac:dyDescent="0.25">
      <c r="A2765" s="84">
        <f t="shared" si="88"/>
        <v>2754</v>
      </c>
      <c r="B2765" t="s">
        <v>5413</v>
      </c>
      <c r="C2765" s="12">
        <v>30301</v>
      </c>
      <c r="D2765" s="13">
        <f ca="1">(TODAY()-PACIENTE[[#This Row],[FECHA. DE NACIMIENTO]])/365</f>
        <v>43.126027397260273</v>
      </c>
      <c r="E2765" s="14" t="str">
        <f t="shared" ca="1" si="87"/>
        <v>ADULTO</v>
      </c>
      <c r="F2765" s="14" t="s">
        <v>14</v>
      </c>
      <c r="G2765" s="2" t="s">
        <v>5414</v>
      </c>
    </row>
    <row r="2766" spans="1:7" x14ac:dyDescent="0.25">
      <c r="A2766" s="84">
        <f t="shared" si="88"/>
        <v>2755</v>
      </c>
      <c r="B2766" t="s">
        <v>5415</v>
      </c>
      <c r="C2766" s="12">
        <v>36383</v>
      </c>
      <c r="D2766" s="13">
        <f ca="1">(TODAY()-PACIENTE[[#This Row],[FECHA. DE NACIMIENTO]])/365</f>
        <v>26.463013698630139</v>
      </c>
      <c r="E2766" s="14" t="str">
        <f t="shared" ca="1" si="87"/>
        <v>ADULTO</v>
      </c>
      <c r="F2766" s="14" t="s">
        <v>15</v>
      </c>
      <c r="G2766" s="2" t="s">
        <v>5416</v>
      </c>
    </row>
    <row r="2767" spans="1:7" x14ac:dyDescent="0.25">
      <c r="A2767" s="84">
        <f t="shared" si="88"/>
        <v>2756</v>
      </c>
      <c r="B2767" t="s">
        <v>5417</v>
      </c>
      <c r="C2767" s="12">
        <v>35841</v>
      </c>
      <c r="D2767" s="13">
        <f ca="1">(TODAY()-PACIENTE[[#This Row],[FECHA. DE NACIMIENTO]])/365</f>
        <v>27.947945205479453</v>
      </c>
      <c r="E2767" s="14" t="str">
        <f t="shared" ca="1" si="87"/>
        <v>ADULTO</v>
      </c>
      <c r="F2767" s="14" t="s">
        <v>15</v>
      </c>
      <c r="G2767" s="2" t="s">
        <v>1522</v>
      </c>
    </row>
    <row r="2768" spans="1:7" x14ac:dyDescent="0.25">
      <c r="A2768" s="84">
        <f t="shared" si="88"/>
        <v>2757</v>
      </c>
      <c r="B2768" t="s">
        <v>5418</v>
      </c>
      <c r="C2768" s="12">
        <v>35876</v>
      </c>
      <c r="D2768" s="13">
        <f ca="1">(TODAY()-PACIENTE[[#This Row],[FECHA. DE NACIMIENTO]])/365</f>
        <v>27.852054794520548</v>
      </c>
      <c r="E2768" s="14" t="str">
        <f t="shared" ca="1" si="87"/>
        <v>ADULTO</v>
      </c>
      <c r="F2768" s="14" t="s">
        <v>15</v>
      </c>
      <c r="G2768" s="2" t="s">
        <v>5419</v>
      </c>
    </row>
    <row r="2769" spans="1:7" x14ac:dyDescent="0.25">
      <c r="A2769" s="84">
        <f t="shared" si="88"/>
        <v>2758</v>
      </c>
      <c r="B2769" t="s">
        <v>5420</v>
      </c>
      <c r="C2769" s="12">
        <v>41034</v>
      </c>
      <c r="D2769" s="13">
        <f ca="1">(TODAY()-PACIENTE[[#This Row],[FECHA. DE NACIMIENTO]])/365</f>
        <v>13.72054794520548</v>
      </c>
      <c r="E2769" s="14" t="str">
        <f t="shared" ca="1" si="87"/>
        <v>ADOLECENTE</v>
      </c>
      <c r="F2769" s="14" t="s">
        <v>14</v>
      </c>
      <c r="G2769" s="2" t="s">
        <v>5421</v>
      </c>
    </row>
    <row r="2770" spans="1:7" x14ac:dyDescent="0.25">
      <c r="A2770" s="84">
        <f t="shared" si="88"/>
        <v>2759</v>
      </c>
      <c r="B2770" t="s">
        <v>5422</v>
      </c>
      <c r="C2770" s="12">
        <v>35056</v>
      </c>
      <c r="D2770" s="13">
        <f ca="1">(TODAY()-PACIENTE[[#This Row],[FECHA. DE NACIMIENTO]])/365</f>
        <v>30.098630136986301</v>
      </c>
      <c r="E2770" s="14" t="str">
        <f t="shared" ca="1" si="87"/>
        <v>ADULTO</v>
      </c>
      <c r="F2770" s="14" t="s">
        <v>14</v>
      </c>
      <c r="G2770" s="2" t="s">
        <v>5423</v>
      </c>
    </row>
    <row r="2771" spans="1:7" x14ac:dyDescent="0.25">
      <c r="A2771" s="84">
        <f t="shared" si="88"/>
        <v>2760</v>
      </c>
      <c r="B2771" t="s">
        <v>5424</v>
      </c>
      <c r="C2771" s="12">
        <v>32884</v>
      </c>
      <c r="D2771" s="13">
        <f ca="1">(TODAY()-PACIENTE[[#This Row],[FECHA. DE NACIMIENTO]])/365</f>
        <v>36.049315068493151</v>
      </c>
      <c r="E2771" s="14" t="str">
        <f t="shared" ca="1" si="87"/>
        <v>ADULTO</v>
      </c>
      <c r="F2771" s="14" t="s">
        <v>14</v>
      </c>
      <c r="G2771" s="2" t="s">
        <v>5425</v>
      </c>
    </row>
    <row r="2772" spans="1:7" x14ac:dyDescent="0.25">
      <c r="A2772" s="84">
        <f t="shared" si="88"/>
        <v>2761</v>
      </c>
      <c r="B2772" t="s">
        <v>5426</v>
      </c>
      <c r="C2772" s="12">
        <v>38819</v>
      </c>
      <c r="D2772" s="13">
        <f ca="1">(TODAY()-PACIENTE[[#This Row],[FECHA. DE NACIMIENTO]])/365</f>
        <v>19.789041095890411</v>
      </c>
      <c r="E2772" s="14" t="str">
        <f t="shared" ca="1" si="87"/>
        <v>ADULTO</v>
      </c>
      <c r="F2772" s="14" t="s">
        <v>14</v>
      </c>
      <c r="G2772" s="2" t="s">
        <v>5427</v>
      </c>
    </row>
    <row r="2773" spans="1:7" x14ac:dyDescent="0.25">
      <c r="A2773" s="84">
        <f t="shared" si="88"/>
        <v>2762</v>
      </c>
      <c r="B2773" t="s">
        <v>5428</v>
      </c>
      <c r="C2773" s="12">
        <v>37055</v>
      </c>
      <c r="D2773" s="13">
        <f ca="1">(TODAY()-PACIENTE[[#This Row],[FECHA. DE NACIMIENTO]])/365</f>
        <v>24.621917808219177</v>
      </c>
      <c r="E2773" s="14" t="str">
        <f t="shared" ca="1" si="87"/>
        <v>ADULTO</v>
      </c>
      <c r="F2773" s="14" t="s">
        <v>15</v>
      </c>
      <c r="G2773" s="2" t="s">
        <v>1533</v>
      </c>
    </row>
    <row r="2774" spans="1:7" x14ac:dyDescent="0.25">
      <c r="A2774" s="84" t="str">
        <f t="shared" si="88"/>
        <v/>
      </c>
      <c r="C2774" s="12"/>
      <c r="D2774" s="13">
        <f ca="1">(TODAY()-PACIENTE[[#This Row],[FECHA. DE NACIMIENTO]])/365</f>
        <v>126.14246575342466</v>
      </c>
      <c r="E2774" s="14" t="str">
        <f t="shared" ca="1" si="87"/>
        <v>TERCERA EDAD</v>
      </c>
      <c r="F2774" s="14"/>
    </row>
    <row r="2775" spans="1:7" x14ac:dyDescent="0.25">
      <c r="A2775" s="84" t="str">
        <f t="shared" si="88"/>
        <v/>
      </c>
      <c r="C2775" s="12"/>
      <c r="D2775" s="13">
        <f ca="1">(TODAY()-PACIENTE[[#This Row],[FECHA. DE NACIMIENTO]])/365</f>
        <v>126.14246575342466</v>
      </c>
      <c r="E2775" s="14" t="str">
        <f t="shared" ca="1" si="87"/>
        <v>TERCERA EDAD</v>
      </c>
      <c r="F2775" s="14"/>
    </row>
    <row r="2776" spans="1:7" x14ac:dyDescent="0.25">
      <c r="A2776" s="84" t="str">
        <f t="shared" si="88"/>
        <v/>
      </c>
      <c r="C2776" s="12"/>
      <c r="D2776" s="13">
        <f ca="1">(TODAY()-PACIENTE[[#This Row],[FECHA. DE NACIMIENTO]])/365</f>
        <v>126.14246575342466</v>
      </c>
      <c r="E2776" s="14" t="str">
        <f t="shared" ca="1" si="87"/>
        <v>TERCERA EDAD</v>
      </c>
      <c r="F2776" s="14"/>
    </row>
    <row r="2777" spans="1:7" x14ac:dyDescent="0.25">
      <c r="A2777" s="84" t="str">
        <f t="shared" si="88"/>
        <v/>
      </c>
      <c r="C2777" s="12"/>
      <c r="D2777" s="13">
        <f ca="1">(TODAY()-PACIENTE[[#This Row],[FECHA. DE NACIMIENTO]])/365</f>
        <v>126.14246575342466</v>
      </c>
      <c r="E2777" s="14" t="str">
        <f t="shared" ca="1" si="87"/>
        <v>TERCERA EDAD</v>
      </c>
      <c r="F2777" s="14"/>
    </row>
    <row r="2778" spans="1:7" x14ac:dyDescent="0.25">
      <c r="A2778" s="84" t="str">
        <f t="shared" si="88"/>
        <v/>
      </c>
      <c r="C2778" s="12"/>
      <c r="D2778" s="13">
        <f ca="1">(TODAY()-PACIENTE[[#This Row],[FECHA. DE NACIMIENTO]])/365</f>
        <v>126.14246575342466</v>
      </c>
      <c r="E2778" s="14" t="str">
        <f t="shared" ca="1" si="87"/>
        <v>TERCERA EDAD</v>
      </c>
      <c r="F2778" s="14"/>
    </row>
    <row r="2779" spans="1:7" x14ac:dyDescent="0.25">
      <c r="A2779" s="84" t="str">
        <f t="shared" si="88"/>
        <v/>
      </c>
      <c r="C2779" s="12"/>
      <c r="D2779" s="13">
        <f ca="1">(TODAY()-PACIENTE[[#This Row],[FECHA. DE NACIMIENTO]])/365</f>
        <v>126.14246575342466</v>
      </c>
      <c r="E2779" s="14" t="str">
        <f t="shared" ca="1" si="87"/>
        <v>TERCERA EDAD</v>
      </c>
      <c r="F2779" s="14"/>
    </row>
    <row r="2780" spans="1:7" x14ac:dyDescent="0.25">
      <c r="A2780" s="84" t="str">
        <f t="shared" si="88"/>
        <v/>
      </c>
      <c r="C2780" s="12"/>
      <c r="D2780" s="13">
        <f ca="1">(TODAY()-PACIENTE[[#This Row],[FECHA. DE NACIMIENTO]])/365</f>
        <v>126.14246575342466</v>
      </c>
      <c r="E2780" s="14" t="str">
        <f t="shared" ca="1" si="87"/>
        <v>TERCERA EDAD</v>
      </c>
      <c r="F2780" s="14"/>
    </row>
    <row r="2781" spans="1:7" x14ac:dyDescent="0.25">
      <c r="A2781" s="84" t="str">
        <f t="shared" si="88"/>
        <v/>
      </c>
      <c r="C2781" s="12"/>
      <c r="D2781" s="13">
        <f ca="1">(TODAY()-PACIENTE[[#This Row],[FECHA. DE NACIMIENTO]])/365</f>
        <v>126.14246575342466</v>
      </c>
      <c r="E2781" s="14" t="str">
        <f t="shared" ca="1" si="87"/>
        <v>TERCERA EDAD</v>
      </c>
      <c r="F2781" s="14"/>
    </row>
    <row r="2782" spans="1:7" x14ac:dyDescent="0.25">
      <c r="A2782" s="84" t="str">
        <f t="shared" si="88"/>
        <v/>
      </c>
      <c r="C2782" s="12"/>
      <c r="D2782" s="13">
        <f ca="1">(TODAY()-PACIENTE[[#This Row],[FECHA. DE NACIMIENTO]])/365</f>
        <v>126.14246575342466</v>
      </c>
      <c r="E2782" s="14" t="str">
        <f t="shared" ca="1" si="87"/>
        <v>TERCERA EDAD</v>
      </c>
      <c r="F2782" s="14"/>
    </row>
    <row r="2783" spans="1:7" x14ac:dyDescent="0.25">
      <c r="A2783" s="84" t="str">
        <f t="shared" si="88"/>
        <v/>
      </c>
      <c r="C2783" s="12"/>
      <c r="D2783" s="13">
        <f ca="1">(TODAY()-PACIENTE[[#This Row],[FECHA. DE NACIMIENTO]])/365</f>
        <v>126.14246575342466</v>
      </c>
      <c r="E2783" s="14" t="str">
        <f t="shared" ca="1" si="87"/>
        <v>TERCERA EDAD</v>
      </c>
      <c r="F2783" s="14"/>
    </row>
    <row r="2784" spans="1:7" x14ac:dyDescent="0.25">
      <c r="A2784" s="84" t="str">
        <f t="shared" si="88"/>
        <v/>
      </c>
      <c r="C2784" s="12"/>
      <c r="D2784" s="13">
        <f ca="1">(TODAY()-PACIENTE[[#This Row],[FECHA. DE NACIMIENTO]])/365</f>
        <v>126.14246575342466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126.14246575342466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126.14246575342466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126.14246575342466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126.14246575342466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126.14246575342466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126.14246575342466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126.14246575342466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126.14246575342466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126.14246575342466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126.14246575342466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126.14246575342466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126.14246575342466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126.14246575342466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126.14246575342466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126.14246575342466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126.14246575342466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126.14246575342466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126.14246575342466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126.14246575342466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126.14246575342466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126.14246575342466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126.14246575342466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126.14246575342466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126.14246575342466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126.14246575342466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126.14246575342466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126.14246575342466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126.14246575342466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126.14246575342466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126.14246575342466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126.14246575342466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126.14246575342466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126.14246575342466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126.14246575342466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126.14246575342466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126.14246575342466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126.14246575342466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126.14246575342466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126.14246575342466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126.14246575342466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126.14246575342466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126.14246575342466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126.14246575342466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126.14246575342466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126.14246575342466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126.14246575342466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126.14246575342466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126.14246575342466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126.14246575342466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126.14246575342466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126.14246575342466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126.14246575342466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126.14246575342466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126.14246575342466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126.14246575342466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126.14246575342466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126.14246575342466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126.14246575342466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126.14246575342466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126.14246575342466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126.14246575342466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126.14246575342466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126.14246575342466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126.14246575342466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126.14246575342466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126.14246575342466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126.14246575342466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126.14246575342466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126.14246575342466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126.14246575342466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126.14246575342466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126.14246575342466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126.14246575342466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126.14246575342466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126.14246575342466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126.14246575342466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126.14246575342466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126.14246575342466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126.14246575342466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126.14246575342466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126.14246575342466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126.14246575342466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126.14246575342466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126.14246575342466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126.14246575342466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126.14246575342466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126.14246575342466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126.14246575342466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126.14246575342466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126.14246575342466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126.14246575342466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126.14246575342466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126.14246575342466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126.14246575342466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126.14246575342466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126.14246575342466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126.14246575342466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126.14246575342466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126.14246575342466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126.14246575342466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126.14246575342466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126.14246575342466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126.14246575342466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126.14246575342466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126.14246575342466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126.14246575342466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126.14246575342466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126.14246575342466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126.14246575342466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126.14246575342466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126.14246575342466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126.14246575342466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126.14246575342466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126.14246575342466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126.14246575342466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126.14246575342466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126.14246575342466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126.14246575342466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126.14246575342466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126.14246575342466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126.14246575342466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126.14246575342466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126.14246575342466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126.14246575342466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126.14246575342466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126.14246575342466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126.14246575342466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126.14246575342466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126.14246575342466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126.14246575342466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126.14246575342466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126.14246575342466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126.14246575342466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126.14246575342466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126.14246575342466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126.14246575342466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126.14246575342466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126.14246575342466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126.14246575342466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126.14246575342466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126.14246575342466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126.14246575342466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126.14246575342466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126.14246575342466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126.14246575342466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126.14246575342466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126.14246575342466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126.14246575342466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126.14246575342466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126.14246575342466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126.14246575342466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126.14246575342466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126.14246575342466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126.14246575342466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126.14246575342466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126.14246575342466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126.14246575342466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126.14246575342466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126.14246575342466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126.14246575342466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126.14246575342466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126.14246575342466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126.14246575342466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126.14246575342466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126.14246575342466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126.14246575342466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126.14246575342466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126.14246575342466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126.14246575342466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126.14246575342466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126.14246575342466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126.14246575342466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126.14246575342466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126.14246575342466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126.14246575342466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126.14246575342466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126.14246575342466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126.14246575342466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126.14246575342466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126.14246575342466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126.14246575342466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126.14246575342466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126.14246575342466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126.14246575342466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126.14246575342466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126.14246575342466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126.14246575342466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126.14246575342466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126.14246575342466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126.14246575342466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126.14246575342466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126.14246575342466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126.14246575342466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126.14246575342466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126.14246575342466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126.14246575342466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126.14246575342466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126.14246575342466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126.14246575342466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126.14246575342466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126.14246575342466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126.14246575342466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126.14246575342466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126.14246575342466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126.14246575342466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126.14246575342466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126.14246575342466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126.14246575342466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126.14246575342466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126.14246575342466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126.14246575342466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126.14246575342466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126.14246575342466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126.14246575342466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126.14246575342466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126.14246575342466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126.14246575342466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126.14246575342466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126.14246575342466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126.14246575342466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126.14246575342466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126.14246575342466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126.14246575342466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126.14246575342466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126.14246575342466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126.14246575342466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126.14246575342466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126.14246575342466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126.14246575342466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126.14246575342466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126.14246575342466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126.14246575342466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126.14246575342466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126.14246575342466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126.14246575342466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126.14246575342466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126.14246575342466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126.14246575342466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126.14246575342466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126.14246575342466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126.14246575342466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126.14246575342466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126.14246575342466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126.14246575342466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126.14246575342466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126.14246575342466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126.14246575342466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126.14246575342466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126.14246575342466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126.14246575342466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126.14246575342466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126.14246575342466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126.14246575342466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126.14246575342466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126.14246575342466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126.14246575342466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126.14246575342466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126.14246575342466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126.14246575342466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126.14246575342466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126.14246575342466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126.14246575342466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126.14246575342466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126.14246575342466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126.14246575342466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126.14246575342466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126.14246575342466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126.14246575342466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126.14246575342466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126.14246575342466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126.14246575342466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126.14246575342466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126.14246575342466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126.14246575342466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126.14246575342466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126.14246575342466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126.14246575342466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126.14246575342466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126.14246575342466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126.14246575342466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126.14246575342466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126.14246575342466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126.14246575342466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126.14246575342466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126.14246575342466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126.14246575342466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126.14246575342466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126.14246575342466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126.14246575342466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126.14246575342466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126.14246575342466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126.14246575342466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126.14246575342466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126.14246575342466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126.14246575342466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126.14246575342466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126.14246575342466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126.14246575342466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126.14246575342466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126.14246575342466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126.14246575342466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126.14246575342466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126.14246575342466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126.14246575342466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126.14246575342466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126.14246575342466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126.14246575342466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126.14246575342466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126.14246575342466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126.14246575342466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126.14246575342466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126.14246575342466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126.14246575342466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126.14246575342466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126.14246575342466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126.14246575342466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126.14246575342466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126.14246575342466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126.14246575342466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126.14246575342466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126.14246575342466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126.14246575342466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126.14246575342466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126.14246575342466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126.14246575342466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126.14246575342466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126.14246575342466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126.14246575342466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126.14246575342466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126.14246575342466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126.14246575342466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126.14246575342466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126.14246575342466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126.14246575342466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126.14246575342466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126.14246575342466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126.14246575342466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126.14246575342466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126.14246575342466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126.14246575342466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126.14246575342466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126.14246575342466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126.14246575342466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126.14246575342466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126.14246575342466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126.14246575342466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126.14246575342466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126.14246575342466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126.14246575342466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126.14246575342466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126.14246575342466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126.14246575342466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126.14246575342466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126.14246575342466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126.14246575342466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126.14246575342466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126.14246575342466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126.14246575342466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126.14246575342466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126.14246575342466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126.14246575342466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126.14246575342466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126.14246575342466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126.14246575342466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126.14246575342466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126.14246575342466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126.14246575342466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126.14246575342466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126.14246575342466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126.14246575342466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126.14246575342466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126.14246575342466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126.14246575342466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126.14246575342466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126.14246575342466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126.14246575342466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126.14246575342466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126.14246575342466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126.14246575342466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126.14246575342466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126.14246575342466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126.14246575342466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126.14246575342466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126.14246575342466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126.14246575342466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126.14246575342466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126.14246575342466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126.14246575342466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126.14246575342466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126.14246575342466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126.14246575342466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126.14246575342466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126.14246575342466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126.14246575342466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126.14246575342466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126.14246575342466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126.14246575342466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126.14246575342466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126.14246575342466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126.14246575342466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126.14246575342466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126.14246575342466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126.14246575342466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126.14246575342466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126.14246575342466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126.14246575342466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126.14246575342466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126.14246575342466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126.14246575342466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126.14246575342466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126.14246575342466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126.14246575342466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126.14246575342466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126.14246575342466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126.14246575342466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126.14246575342466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126.14246575342466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126.14246575342466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126.14246575342466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126.14246575342466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126.14246575342466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126.14246575342466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126.14246575342466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126.14246575342466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126.14246575342466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126.14246575342466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126.14246575342466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126.14246575342466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126.14246575342466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126.14246575342466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126.14246575342466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126.14246575342466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126.14246575342466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126.14246575342466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126.14246575342466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126.14246575342466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126.14246575342466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126.14246575342466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126.14246575342466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126.14246575342466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126.14246575342466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126.14246575342466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126.14246575342466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126.14246575342466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126.14246575342466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126.14246575342466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126.14246575342466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126.14246575342466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126.14246575342466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126.14246575342466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126.14246575342466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126.14246575342466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126.14246575342466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126.14246575342466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126.14246575342466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126.14246575342466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126.14246575342466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126.14246575342466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126.14246575342466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126.14246575342466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126.14246575342466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126.14246575342466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126.14246575342466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126.14246575342466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126.14246575342466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126.14246575342466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126.14246575342466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126.14246575342466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126.14246575342466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126.14246575342466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126.14246575342466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126.14246575342466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126.14246575342466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126.14246575342466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126.14246575342466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126.14246575342466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126.14246575342466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126.14246575342466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126.14246575342466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126.14246575342466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126.14246575342466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126.14246575342466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126.14246575342466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126.14246575342466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126.14246575342466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126.14246575342466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126.14246575342466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126.14246575342466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126.14246575342466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126.14246575342466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126.14246575342466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126.14246575342466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126.14246575342466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126.14246575342466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126.14246575342466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126.14246575342466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126.14246575342466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126.14246575342466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126.14246575342466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126.14246575342466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126.14246575342466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126.14246575342466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126.14246575342466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126.14246575342466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126.14246575342466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126.14246575342466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126.14246575342466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126.14246575342466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126.14246575342466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126.14246575342466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126.14246575342466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126.14246575342466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126.14246575342466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126.14246575342466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126.14246575342466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126.14246575342466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126.14246575342466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126.14246575342466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126.14246575342466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126.14246575342466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126.14246575342466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126.14246575342466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126.14246575342466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126.14246575342466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126.14246575342466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126.14246575342466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126.14246575342466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126.14246575342466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126.14246575342466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126.14246575342466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126.14246575342466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126.14246575342466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126.14246575342466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126.14246575342466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126.14246575342466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126.14246575342466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126.14246575342466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126.14246575342466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126.14246575342466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126.14246575342466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126.14246575342466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126.14246575342466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126.14246575342466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126.14246575342466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126.14246575342466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126.14246575342466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126.14246575342466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126.14246575342466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126.14246575342466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126.14246575342466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126.14246575342466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126.14246575342466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126.14246575342466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126.14246575342466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126.14246575342466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126.14246575342466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126.14246575342466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126.14246575342466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126.14246575342466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126.14246575342466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126.14246575342466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126.14246575342466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126.14246575342466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126.14246575342466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126.14246575342466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126.14246575342466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126.14246575342466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126.14246575342466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126.14246575342466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126.14246575342466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126.14246575342466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126.14246575342466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126.14246575342466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126.14246575342466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126.14246575342466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126.14246575342466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126.14246575342466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126.14246575342466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126.14246575342466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126.14246575342466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126.14246575342466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126.14246575342466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126.14246575342466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126.14246575342466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126.14246575342466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126.14246575342466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126.14246575342466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126.14246575342466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126.14246575342466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126.14246575342466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126.14246575342466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126.14246575342466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126.14246575342466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126.14246575342466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126.14246575342466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126.14246575342466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126.14246575342466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126.14246575342466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126.14246575342466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126.14246575342466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126.14246575342466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126.14246575342466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126.14246575342466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126.14246575342466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126.14246575342466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126.14246575342466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126.14246575342466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126.14246575342466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126.14246575342466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126.14246575342466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126.14246575342466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126.14246575342466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126.14246575342466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126.14246575342466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126.14246575342466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126.14246575342466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126.14246575342466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126.14246575342466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126.14246575342466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126.14246575342466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126.14246575342466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126.14246575342466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126.14246575342466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126.14246575342466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126.14246575342466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126.14246575342466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126.14246575342466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126.14246575342466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126.14246575342466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126.14246575342466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126.14246575342466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126.14246575342466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126.14246575342466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126.14246575342466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126.14246575342466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126.14246575342466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126.14246575342466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126.14246575342466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126.14246575342466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126.14246575342466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126.14246575342466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126.14246575342466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126.14246575342466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126.14246575342466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126.14246575342466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126.14246575342466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126.14246575342466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126.14246575342466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126.14246575342466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126.14246575342466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126.14246575342466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126.14246575342466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126.14246575342466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126.14246575342466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126.14246575342466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126.14246575342466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126.14246575342466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126.14246575342466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126.14246575342466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126.14246575342466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126.14246575342466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126.14246575342466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126.14246575342466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126.14246575342466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126.14246575342466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126.14246575342466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126.14246575342466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126.14246575342466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126.14246575342466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126.14246575342466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126.14246575342466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126.14246575342466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126.14246575342466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126.14246575342466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126.14246575342466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126.14246575342466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126.14246575342466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126.14246575342466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126.14246575342466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126.14246575342466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126.14246575342466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126.14246575342466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126.14246575342466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126.14246575342466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126.14246575342466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126.14246575342466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126.14246575342466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126.14246575342466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126.14246575342466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126.14246575342466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126.14246575342466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126.14246575342466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126.14246575342466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126.14246575342466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126.14246575342466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126.14246575342466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126.14246575342466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126.14246575342466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126.14246575342466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126.14246575342466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126.14246575342466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126.14246575342466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126.14246575342466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126.14246575342466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126.14246575342466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126.14246575342466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126.14246575342466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126.14246575342466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126.14246575342466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126.14246575342466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126.14246575342466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126.14246575342466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126.14246575342466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126.14246575342466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126.14246575342466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126.14246575342466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126.14246575342466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126.14246575342466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126.14246575342466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126.14246575342466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126.14246575342466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126.14246575342466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126.14246575342466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126.14246575342466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126.14246575342466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126.14246575342466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126.14246575342466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126.14246575342466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126.14246575342466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126.14246575342466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126.14246575342466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126.14246575342466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126.14246575342466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126.14246575342466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126.14246575342466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126.14246575342466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126.14246575342466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126.14246575342466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126.14246575342466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126.14246575342466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126.14246575342466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126.14246575342466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126.14246575342466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126.14246575342466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126.14246575342466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126.14246575342466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126.14246575342466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126.14246575342466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126.14246575342466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126.14246575342466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126.14246575342466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126.14246575342466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126.14246575342466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126.14246575342466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126.14246575342466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126.14246575342466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126.14246575342466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126.14246575342466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126.14246575342466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126.14246575342466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126.14246575342466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126.14246575342466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126.14246575342466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126.14246575342466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126.14246575342466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126.14246575342466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126.14246575342466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126.14246575342466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126.14246575342466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126.14246575342466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126.14246575342466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126.14246575342466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126.14246575342466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126.14246575342466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126.14246575342466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126.14246575342466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126.14246575342466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126.14246575342466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126.14246575342466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126.14246575342466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126.14246575342466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126.14246575342466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126.14246575342466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126.14246575342466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126.14246575342466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126.14246575342466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126.14246575342466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126.14246575342466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126.14246575342466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126.14246575342466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126.14246575342466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126.14246575342466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126.14246575342466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126.14246575342466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126.14246575342466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126.14246575342466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126.14246575342466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126.14246575342466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126.14246575342466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126.14246575342466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126.14246575342466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126.14246575342466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126.14246575342466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126.14246575342466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126.14246575342466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126.14246575342466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126.14246575342466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126.14246575342466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126.14246575342466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126.14246575342466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126.14246575342466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126.14246575342466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126.14246575342466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126.14246575342466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126.14246575342466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126.14246575342466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126.14246575342466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126.14246575342466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126.14246575342466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126.14246575342466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126.14246575342466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126.14246575342466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126.14246575342466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126.14246575342466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126.14246575342466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126.14246575342466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126.14246575342466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126.14246575342466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126.14246575342466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126.14246575342466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126.14246575342466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126.14246575342466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126.14246575342466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126.14246575342466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126.14246575342466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126.14246575342466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126.14246575342466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126.14246575342466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126.14246575342466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126.14246575342466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126.14246575342466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126.14246575342466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126.14246575342466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126.14246575342466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126.14246575342466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126.14246575342466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126.14246575342466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126.14246575342466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126.14246575342466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126.14246575342466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126.14246575342466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126.14246575342466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126.14246575342466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126.14246575342466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126.14246575342466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126.14246575342466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126.14246575342466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126.14246575342466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126.14246575342466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126.14246575342466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126.14246575342466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126.14246575342466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126.14246575342466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126.14246575342466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126.14246575342466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126.14246575342466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126.14246575342466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126.14246575342466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126.14246575342466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126.14246575342466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126.14246575342466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126.14246575342466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126.14246575342466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126.14246575342466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126.14246575342466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126.14246575342466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126.14246575342466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126.14246575342466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126.14246575342466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126.14246575342466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126.14246575342466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126.14246575342466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126.14246575342466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126.14246575342466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126.14246575342466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126.14246575342466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126.14246575342466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126.14246575342466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126.14246575342466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126.14246575342466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126.14246575342466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126.14246575342466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126.14246575342466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126.14246575342466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126.14246575342466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126.14246575342466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126.14246575342466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126.14246575342466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126.14246575342466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126.14246575342466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126.14246575342466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126.14246575342466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126.14246575342466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126.14246575342466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126.14246575342466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126.14246575342466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126.14246575342466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126.14246575342466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126.14246575342466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126.14246575342466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126.14246575342466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126.14246575342466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126.14246575342466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126.14246575342466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126.14246575342466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126.14246575342466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126.14246575342466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126.14246575342466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126.14246575342466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126.14246575342466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126.14246575342466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126.14246575342466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126.14246575342466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126.14246575342466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126.14246575342466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126.14246575342466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126.14246575342466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126.14246575342466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126.14246575342466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126.14246575342466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126.14246575342466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126.14246575342466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126.14246575342466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126.14246575342466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126.14246575342466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126.14246575342466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126.14246575342466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126.14246575342466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126.14246575342466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126.14246575342466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126.14246575342466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126.14246575342466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126.14246575342466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126.14246575342466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126.14246575342466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126.14246575342466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126.14246575342466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126.14246575342466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126.14246575342466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126.14246575342466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126.14246575342466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126.14246575342466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126.14246575342466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126.14246575342466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126.14246575342466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126.14246575342466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126.14246575342466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126.14246575342466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126.14246575342466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126.14246575342466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126.14246575342466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126.14246575342466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126.14246575342466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126.14246575342466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126.14246575342466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126.14246575342466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126.14246575342466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126.14246575342466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126.14246575342466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126.14246575342466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126.14246575342466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126.14246575342466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126.14246575342466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126.14246575342466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126.14246575342466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126.14246575342466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126.14246575342466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126.14246575342466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126.14246575342466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126.14246575342466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126.14246575342466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126.14246575342466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126.14246575342466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126.14246575342466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126.14246575342466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126.14246575342466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126.14246575342466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126.14246575342466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126.14246575342466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126.14246575342466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126.14246575342466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126.14246575342466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126.14246575342466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126.14246575342466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126.14246575342466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126.14246575342466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126.14246575342466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126.14246575342466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126.14246575342466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126.14246575342466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126.14246575342466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126.14246575342466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126.14246575342466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126.14246575342466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126.14246575342466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126.14246575342466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126.14246575342466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126.14246575342466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126.14246575342466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126.14246575342466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126.14246575342466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126.14246575342466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126.14246575342466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126.14246575342466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126.14246575342466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126.14246575342466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126.14246575342466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126.14246575342466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126.14246575342466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126.14246575342466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126.14246575342466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126.14246575342466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126.14246575342466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126.14246575342466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126.14246575342466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126.14246575342466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126.14246575342466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126.14246575342466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126.14246575342466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126.14246575342466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126.14246575342466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126.14246575342466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126.14246575342466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126.14246575342466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126.14246575342466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126.14246575342466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126.14246575342466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126.14246575342466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126.14246575342466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126.14246575342466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126.14246575342466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126.14246575342466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126.14246575342466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126.14246575342466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126.14246575342466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126.14246575342466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126.14246575342466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126.14246575342466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126.14246575342466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126.14246575342466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126.14246575342466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126.14246575342466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126.14246575342466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126.14246575342466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126.14246575342466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126.14246575342466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126.14246575342466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126.14246575342466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126.14246575342466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126.14246575342466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126.14246575342466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126.14246575342466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126.14246575342466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126.14246575342466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126.14246575342466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126.14246575342466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126.14246575342466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126.14246575342466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126.14246575342466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126.14246575342466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126.14246575342466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126.14246575342466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126.14246575342466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126.14246575342466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126.14246575342466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126.14246575342466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126.14246575342466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126.14246575342466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126.14246575342466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126.14246575342466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126.14246575342466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126.14246575342466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126.14246575342466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126.14246575342466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126.14246575342466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126.14246575342466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126.14246575342466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126.14246575342466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126.14246575342466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126.14246575342466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126.14246575342466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126.14246575342466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126.14246575342466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126.14246575342466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126.14246575342466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126.14246575342466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126.14246575342466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126.14246575342466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126.14246575342466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126.14246575342466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126.14246575342466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126.14246575342466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126.14246575342466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126.14246575342466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126.14246575342466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126.14246575342466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126.14246575342466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126.14246575342466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126.14246575342466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126.14246575342466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126.14246575342466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126.14246575342466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126.14246575342466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126.14246575342466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126.14246575342466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126.14246575342466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126.14246575342466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126.14246575342466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126.14246575342466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126.14246575342466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126.14246575342466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126.14246575342466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126.14246575342466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126.14246575342466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126.14246575342466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126.14246575342466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126.14246575342466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126.14246575342466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126.14246575342466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126.14246575342466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126.14246575342466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126.14246575342466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126.14246575342466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126.14246575342466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126.14246575342466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126.14246575342466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126.14246575342466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126.14246575342466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126.14246575342466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126.14246575342466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126.14246575342466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126.14246575342466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126.14246575342466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126.14246575342466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126.14246575342466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126.14246575342466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126.14246575342466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126.14246575342466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126.14246575342466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126.14246575342466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126.14246575342466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126.14246575342466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126.14246575342466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126.14246575342466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126.14246575342466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126.14246575342466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126.14246575342466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126.14246575342466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126.14246575342466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126.14246575342466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126.14246575342466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126.14246575342466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126.14246575342466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126.14246575342466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126.14246575342466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126.14246575342466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126.14246575342466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126.14246575342466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126.14246575342466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126.14246575342466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126.14246575342466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126.14246575342466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126.14246575342466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126.14246575342466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126.14246575342466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126.14246575342466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126.14246575342466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126.14246575342466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126.14246575342466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126.14246575342466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126.14246575342466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126.14246575342466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126.14246575342466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126.14246575342466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126.14246575342466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126.14246575342466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126.14246575342466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126.14246575342466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126.14246575342466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126.14246575342466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126.14246575342466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126.14246575342466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126.14246575342466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126.14246575342466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126.14246575342466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126.14246575342466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126.14246575342466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126.14246575342466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126.14246575342466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126.14246575342466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126.14246575342466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126.14246575342466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126.14246575342466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126.14246575342466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126.14246575342466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126.14246575342466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126.14246575342466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126.14246575342466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126.14246575342466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126.14246575342466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126.14246575342466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126.14246575342466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126.14246575342466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126.14246575342466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126.14246575342466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126.14246575342466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126.14246575342466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126.14246575342466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126.14246575342466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126.14246575342466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126.14246575342466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126.14246575342466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126.14246575342466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126.14246575342466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126.14246575342466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126.14246575342466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126.14246575342466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126.14246575342466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126.14246575342466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126.14246575342466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126.14246575342466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126.14246575342466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126.14246575342466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126.14246575342466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126.14246575342466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126.14246575342466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126.14246575342466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126.14246575342466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126.14246575342466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126.14246575342466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126.14246575342466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126.14246575342466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126.14246575342466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126.14246575342466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126.14246575342466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126.14246575342466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126.14246575342466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126.14246575342466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126.14246575342466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126.14246575342466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126.14246575342466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126.14246575342466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126.14246575342466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126.14246575342466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126.14246575342466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126.14246575342466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126.14246575342466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126.14246575342466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126.14246575342466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126.14246575342466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126.14246575342466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126.14246575342466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126.14246575342466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126.14246575342466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126.14246575342466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126.14246575342466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126.14246575342466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126.14246575342466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126.14246575342466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126.14246575342466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126.14246575342466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126.14246575342466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126.14246575342466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126.14246575342466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126.14246575342466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126.14246575342466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126.14246575342466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126.14246575342466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126.14246575342466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126.14246575342466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126.14246575342466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126.14246575342466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126.14246575342466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126.14246575342466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126.14246575342466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126.14246575342466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126.14246575342466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126.14246575342466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126.14246575342466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126.14246575342466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126.14246575342466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126.14246575342466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126.14246575342466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126.14246575342466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126.14246575342466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126.14246575342466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126.14246575342466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126.14246575342466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126.14246575342466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126.14246575342466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126.14246575342466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126.14246575342466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126.14246575342466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126.14246575342466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126.14246575342466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126.14246575342466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126.14246575342466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126.14246575342466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126.14246575342466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126.14246575342466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126.14246575342466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126.14246575342466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126.14246575342466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126.14246575342466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126.14246575342466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126.14246575342466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126.14246575342466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126.14246575342466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126.14246575342466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126.14246575342466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126.14246575342466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126.14246575342466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126.14246575342466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126.14246575342466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126.14246575342466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126.14246575342466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126.14246575342466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126.14246575342466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126.14246575342466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126.14246575342466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126.14246575342466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126.14246575342466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126.14246575342466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126.14246575342466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126.14246575342466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126.14246575342466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126.14246575342466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126.14246575342466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126.14246575342466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126.14246575342466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126.14246575342466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126.14246575342466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126.14246575342466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126.14246575342466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126.14246575342466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126.14246575342466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126.14246575342466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126.14246575342466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126.14246575342466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126.14246575342466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126.14246575342466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126.14246575342466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126.14246575342466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126.14246575342466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126.14246575342466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126.14246575342466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126.14246575342466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126.14246575342466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126.14246575342466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126.14246575342466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126.14246575342466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126.14246575342466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126.14246575342466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126.14246575342466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126.14246575342466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126.14246575342466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126.14246575342466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126.14246575342466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126.14246575342466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126.14246575342466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126.14246575342466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126.14246575342466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126.14246575342466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126.14246575342466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126.14246575342466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126.14246575342466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126.14246575342466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126.14246575342466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126.14246575342466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126.14246575342466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126.14246575342466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126.14246575342466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126.14246575342466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126.14246575342466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126.14246575342466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126.14246575342466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126.14246575342466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126.14246575342466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126.14246575342466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126.14246575342466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126.14246575342466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126.14246575342466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126.14246575342466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126.14246575342466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126.14246575342466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126.14246575342466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126.14246575342466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126.14246575342466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126.14246575342466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126.14246575342466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126.14246575342466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126.14246575342466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126.14246575342466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126.14246575342466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126.14246575342466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126.14246575342466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126.14246575342466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126.14246575342466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126.14246575342466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126.14246575342466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126.14246575342466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126.14246575342466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126.14246575342466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126.14246575342466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126.14246575342466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126.14246575342466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126.14246575342466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126.14246575342466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126.14246575342466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126.14246575342466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126.14246575342466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126.14246575342466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126.14246575342466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126.14246575342466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126.14246575342466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126.14246575342466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126.14246575342466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126.14246575342466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126.14246575342466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126.14246575342466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126.14246575342466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126.14246575342466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126.14246575342466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126.14246575342466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126.14246575342466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126.14246575342466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126.14246575342466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126.14246575342466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126.14246575342466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126.14246575342466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126.14246575342466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126.14246575342466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126.14246575342466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126.14246575342466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126.14246575342466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126.14246575342466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126.14246575342466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126.14246575342466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126.14246575342466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126.14246575342466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126.14246575342466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126.14246575342466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126.14246575342466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126.14246575342466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126.14246575342466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126.14246575342466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126.14246575342466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126.14246575342466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126.14246575342466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126.14246575342466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126.14246575342466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126.14246575342466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126.14246575342466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126.14246575342466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126.14246575342466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126.14246575342466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126.14246575342466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126.14246575342466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126.14246575342466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126.14246575342466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126.14246575342466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126.14246575342466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126.14246575342466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126.14246575342466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126.14246575342466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126.14246575342466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126.14246575342466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126.14246575342466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126.14246575342466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126.14246575342466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126.14246575342466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126.14246575342466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126.14246575342466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126.14246575342466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126.14246575342466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126.14246575342466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126.14246575342466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126.14246575342466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126.14246575342466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126.14246575342466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126.14246575342466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126.14246575342466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126.14246575342466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126.14246575342466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126.14246575342466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126.14246575342466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126.14246575342466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126.14246575342466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126.14246575342466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126.14246575342466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126.14246575342466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126.14246575342466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126.14246575342466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126.14246575342466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126.14246575342466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126.14246575342466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126.14246575342466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126.14246575342466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126.14246575342466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126.14246575342466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126.14246575342466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126.14246575342466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126.14246575342466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126.14246575342466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126.14246575342466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126.14246575342466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126.14246575342466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126.14246575342466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126.14246575342466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126.14246575342466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126.14246575342466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126.14246575342466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126.14246575342466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126.14246575342466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126.14246575342466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126.14246575342466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126.14246575342466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126.14246575342466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126.14246575342466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126.14246575342466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126.14246575342466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126.14246575342466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126.14246575342466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126.14246575342466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126.14246575342466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126.14246575342466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126.14246575342466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126.14246575342466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126.14246575342466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126.14246575342466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126.14246575342466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126.14246575342466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126.14246575342466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126.14246575342466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126.14246575342466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126.14246575342466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126.14246575342466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126.14246575342466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126.14246575342466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126.14246575342466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126.14246575342466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126.14246575342466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126.14246575342466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126.14246575342466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126.14246575342466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126.14246575342466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126.14246575342466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126.14246575342466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126.14246575342466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126.14246575342466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126.14246575342466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126.14246575342466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126.14246575342466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126.14246575342466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126.14246575342466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126.14246575342466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126.14246575342466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126.14246575342466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126.14246575342466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126.14246575342466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126.14246575342466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126.14246575342466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126.14246575342466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126.14246575342466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126.14246575342466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126.14246575342466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126.14246575342466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126.14246575342466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126.14246575342466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126.14246575342466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126.14246575342466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126.14246575342466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126.14246575342466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126.14246575342466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126.14246575342466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126.14246575342466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126.14246575342466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126.14246575342466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126.14246575342466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126.14246575342466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126.14246575342466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126.14246575342466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126.14246575342466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126.14246575342466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126.14246575342466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126.14246575342466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126.14246575342466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126.14246575342466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126.14246575342466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126.14246575342466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126.14246575342466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126.14246575342466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126.14246575342466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126.14246575342466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126.14246575342466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126.14246575342466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126.14246575342466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126.14246575342466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126.14246575342466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126.14246575342466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126.14246575342466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126.14246575342466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126.14246575342466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126.14246575342466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126.14246575342466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126.14246575342466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126.14246575342466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126.14246575342466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126.14246575342466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126.14246575342466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126.14246575342466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126.14246575342466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126.14246575342466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126.14246575342466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126.14246575342466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126.14246575342466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126.14246575342466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126.14246575342466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126.14246575342466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126.14246575342466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126.14246575342466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126.14246575342466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126.14246575342466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126.14246575342466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126.14246575342466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126.14246575342466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126.14246575342466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126.14246575342466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126.14246575342466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126.14246575342466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126.14246575342466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126.14246575342466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126.14246575342466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126.14246575342466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126.14246575342466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126.14246575342466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126.14246575342466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126.14246575342466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126.14246575342466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126.14246575342466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126.14246575342466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126.14246575342466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126.14246575342466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126.14246575342466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126.14246575342466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126.14246575342466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126.14246575342466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126.14246575342466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126.14246575342466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126.14246575342466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126.14246575342466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126.14246575342466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126.14246575342466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126.14246575342466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126.14246575342466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126.14246575342466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126.14246575342466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126.14246575342466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126.14246575342466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126.14246575342466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126.14246575342466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126.14246575342466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126.14246575342466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126.14246575342466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126.14246575342466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126.14246575342466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126.14246575342466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126.14246575342466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126.14246575342466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126.14246575342466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126.14246575342466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126.14246575342466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126.14246575342466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126.14246575342466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126.14246575342466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126.14246575342466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126.14246575342466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126.14246575342466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126.14246575342466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126.14246575342466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126.14246575342466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126.14246575342466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126.14246575342466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126.14246575342466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126.14246575342466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126.14246575342466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126.14246575342466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126.14246575342466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126.14246575342466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126.14246575342466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126.14246575342466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126.14246575342466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126.14246575342466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126.14246575342466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126.14246575342466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126.14246575342466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126.14246575342466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126.14246575342466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126.14246575342466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126.14246575342466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126.14246575342466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126.14246575342466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126.14246575342466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126.14246575342466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126.14246575342466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126.14246575342466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126.14246575342466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126.14246575342466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126.14246575342466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126.14246575342466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126.14246575342466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126.14246575342466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126.14246575342466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126.14246575342466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126.14246575342466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126.14246575342466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126.14246575342466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126.14246575342466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126.14246575342466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126.14246575342466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126.14246575342466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126.14246575342466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126.14246575342466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126.14246575342466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126.14246575342466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126.14246575342466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126.14246575342466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126.14246575342466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126.14246575342466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126.14246575342466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126.14246575342466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126.14246575342466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126.14246575342466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126.14246575342466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126.14246575342466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126.14246575342466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126.14246575342466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126.14246575342466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126.14246575342466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126.14246575342466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126.14246575342466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126.14246575342466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126.14246575342466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126.14246575342466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126.14246575342466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126.14246575342466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126.14246575342466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126.14246575342466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126.14246575342466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126.14246575342466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126.14246575342466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126.14246575342466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126.14246575342466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126.14246575342466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126.14246575342466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126.14246575342466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126.14246575342466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126.14246575342466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126.14246575342466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126.14246575342466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126.14246575342466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126.14246575342466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126.14246575342466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126.14246575342466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126.14246575342466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126.14246575342466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126.14246575342466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126.14246575342466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126.14246575342466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126.14246575342466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126.14246575342466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126.14246575342466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126.14246575342466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126.14246575342466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126.14246575342466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126.14246575342466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126.14246575342466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126.14246575342466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126.14246575342466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126.14246575342466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126.14246575342466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126.14246575342466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126.14246575342466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126.14246575342466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126.14246575342466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126.14246575342466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126.14246575342466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126.14246575342466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126.14246575342466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126.14246575342466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126.14246575342466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126.14246575342466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126.14246575342466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126.14246575342466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126.14246575342466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126.14246575342466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126.14246575342466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126.14246575342466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126.14246575342466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126.14246575342466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126.14246575342466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126.14246575342466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126.14246575342466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126.14246575342466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126.14246575342466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126.14246575342466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126.14246575342466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126.14246575342466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126.14246575342466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126.14246575342466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126.14246575342466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126.14246575342466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126.14246575342466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126.14246575342466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126.14246575342466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126.14246575342466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126.14246575342466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126.14246575342466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126.14246575342466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126.14246575342466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126.14246575342466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126.14246575342466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126.14246575342466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126.14246575342466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126.14246575342466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126.14246575342466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126.14246575342466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126.14246575342466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126.14246575342466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126.14246575342466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126.14246575342466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126.14246575342466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126.14246575342466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126.14246575342466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126.14246575342466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126.14246575342466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126.14246575342466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126.14246575342466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126.14246575342466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126.14246575342466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126.14246575342466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126.14246575342466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126.14246575342466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126.14246575342466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126.14246575342466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126.14246575342466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126.14246575342466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126.14246575342466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126.14246575342466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126.14246575342466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126.14246575342466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126.14246575342466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126.14246575342466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126.14246575342466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126.14246575342466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126.14246575342466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126.14246575342466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126.14246575342466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126.14246575342466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126.14246575342466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126.14246575342466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126.14246575342466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126.14246575342466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126.14246575342466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126.14246575342466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126.14246575342466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126.14246575342466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126.14246575342466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126.14246575342466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126.14246575342466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126.14246575342466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126.14246575342466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126.14246575342466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126.14246575342466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126.14246575342466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126.14246575342466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126.14246575342466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126.14246575342466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126.14246575342466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126.14246575342466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126.14246575342466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126.14246575342466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126.14246575342466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126.14246575342466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126.14246575342466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126.14246575342466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126.14246575342466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126.14246575342466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126.14246575342466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126.14246575342466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126.14246575342466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126.14246575342466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126.14246575342466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126.14246575342466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126.14246575342466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126.14246575342466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126.14246575342466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126.14246575342466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126.14246575342466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126.14246575342466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126.14246575342466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126.14246575342466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126.14246575342466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126.14246575342466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126.14246575342466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126.14246575342466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126.14246575342466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126.14246575342466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126.14246575342466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126.14246575342466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126.14246575342466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126.14246575342466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126.14246575342466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126.14246575342466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126.14246575342466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126.14246575342466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126.14246575342466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126.14246575342466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126.14246575342466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126.14246575342466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126.14246575342466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126.14246575342466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126.14246575342466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126.14246575342466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126.14246575342466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126.14246575342466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126.14246575342466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126.14246575342466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126.14246575342466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126.14246575342466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126.14246575342466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126.14246575342466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126.14246575342466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126.14246575342466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126.14246575342466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126.14246575342466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126.14246575342466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126.14246575342466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126.14246575342466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126.14246575342466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126.14246575342466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126.14246575342466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126.14246575342466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126.14246575342466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126.14246575342466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126.14246575342466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126.14246575342466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126.14246575342466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126.14246575342466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126.14246575342466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126.14246575342466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126.14246575342466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126.14246575342466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126.14246575342466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126.14246575342466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126.14246575342466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126.14246575342466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126.14246575342466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126.14246575342466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126.14246575342466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126.14246575342466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126.14246575342466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126.14246575342466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126.14246575342466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126.14246575342466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126.14246575342466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126.14246575342466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126.14246575342466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126.14246575342466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126.14246575342466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126.14246575342466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126.14246575342466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126.14246575342466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126.14246575342466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126.14246575342466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126.14246575342466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126.14246575342466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126.14246575342466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126.14246575342466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126.14246575342466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126.14246575342466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126.14246575342466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126.14246575342466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126.14246575342466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126.14246575342466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126.14246575342466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126.14246575342466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126.14246575342466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126.14246575342466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126.14246575342466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126.14246575342466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126.14246575342466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126.14246575342466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126.14246575342466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126.14246575342466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126.14246575342466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126.14246575342466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126.14246575342466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126.14246575342466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126.14246575342466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126.14246575342466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126.14246575342466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126.14246575342466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126.14246575342466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126.14246575342466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126.14246575342466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126.14246575342466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126.14246575342466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126.14246575342466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126.14246575342466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126.14246575342466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126.14246575342466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126.14246575342466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126.14246575342466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126.14246575342466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126.14246575342466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126.14246575342466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126.14246575342466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126.14246575342466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126.14246575342466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126.14246575342466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126.14246575342466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126.14246575342466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126.14246575342466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126.14246575342466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126.14246575342466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126.14246575342466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126.14246575342466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126.14246575342466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126.14246575342466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126.14246575342466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126.14246575342466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126.14246575342466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126.14246575342466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126.14246575342466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126.14246575342466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126.14246575342466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126.14246575342466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126.14246575342466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126.14246575342466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126.14246575342466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126.14246575342466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126.14246575342466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126.14246575342466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126.14246575342466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126.14246575342466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126.14246575342466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126.14246575342466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126.14246575342466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126.14246575342466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126.14246575342466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126.14246575342466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126.14246575342466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126.14246575342466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126.14246575342466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126.14246575342466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126.14246575342466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126.14246575342466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126.14246575342466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126.14246575342466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126.14246575342466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126.14246575342466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126.14246575342466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126.14246575342466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126.14246575342466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126.14246575342466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126.14246575342466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126.14246575342466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126.14246575342466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126.14246575342466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126.14246575342466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126.14246575342466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126.14246575342466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126.14246575342466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126.14246575342466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126.14246575342466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126.14246575342466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126.14246575342466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126.14246575342466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126.14246575342466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126.14246575342466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126.14246575342466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126.14246575342466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126.14246575342466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126.14246575342466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126.14246575342466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126.14246575342466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126.14246575342466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126.14246575342466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126.14246575342466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126.14246575342466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126.14246575342466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126.14246575342466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126.14246575342466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126.14246575342466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126.14246575342466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126.14246575342466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126.14246575342466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126.14246575342466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126.14246575342466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126.14246575342466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126.14246575342466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126.14246575342466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126.14246575342466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126.14246575342466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126.14246575342466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126.14246575342466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126.14246575342466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126.14246575342466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126.14246575342466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126.14246575342466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126.14246575342466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126.14246575342466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126.14246575342466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126.14246575342466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126.14246575342466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126.14246575342466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126.14246575342466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126.14246575342466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126.14246575342466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126.14246575342466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126.14246575342466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126.14246575342466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126.14246575342466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126.14246575342466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126.14246575342466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126.14246575342466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126.14246575342466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126.14246575342466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126.14246575342466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126.14246575342466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126.14246575342466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126.14246575342466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126.14246575342466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126.14246575342466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126.14246575342466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126.14246575342466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126.14246575342466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126.14246575342466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126.14246575342466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126.14246575342466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126.14246575342466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126.14246575342466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126.14246575342466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126.14246575342466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126.14246575342466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126.14246575342466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126.14246575342466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126.14246575342466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126.14246575342466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126.14246575342466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126.14246575342466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126.14246575342466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126.14246575342466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126.14246575342466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126.14246575342466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126.14246575342466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126.14246575342466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126.14246575342466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126.14246575342466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126.14246575342466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126.14246575342466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126.14246575342466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126.14246575342466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126.14246575342466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126.14246575342466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126.14246575342466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126.14246575342466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126.14246575342466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126.14246575342466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126.14246575342466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126.14246575342466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126.14246575342466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126.14246575342466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126.14246575342466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126.14246575342466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126.14246575342466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126.14246575342466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126.14246575342466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126.14246575342466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126.14246575342466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126.14246575342466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126.14246575342466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126.14246575342466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126.14246575342466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126.14246575342466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126.14246575342466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126.14246575342466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126.14246575342466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126.14246575342466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126.14246575342466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126.14246575342466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126.14246575342466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126.14246575342466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126.14246575342466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126.14246575342466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126.14246575342466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126.14246575342466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126.14246575342466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126.14246575342466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126.14246575342466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126.14246575342466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126.14246575342466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126.14246575342466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126.14246575342466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126.14246575342466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126.14246575342466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126.14246575342466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126.14246575342466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126.14246575342466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126.14246575342466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126.14246575342466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126.14246575342466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126.14246575342466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126.14246575342466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126.14246575342466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126.14246575342466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126.14246575342466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126.14246575342466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126.14246575342466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126.14246575342466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126.14246575342466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126.14246575342466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126.14246575342466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126.14246575342466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126.14246575342466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126.14246575342466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126.14246575342466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126.14246575342466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126.14246575342466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126.14246575342466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126.14246575342466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126.14246575342466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126.14246575342466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126.14246575342466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126.14246575342466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126.14246575342466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126.14246575342466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126.14246575342466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126.14246575342466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126.14246575342466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126.14246575342466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126.14246575342466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126.14246575342466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126.14246575342466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126.14246575342466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126.14246575342466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126.14246575342466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126.14246575342466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126.14246575342466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126.14246575342466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126.14246575342466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126.14246575342466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126.14246575342466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126.14246575342466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126.14246575342466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126.14246575342466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126.14246575342466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126.14246575342466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126.14246575342466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126.14246575342466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126.14246575342466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126.14246575342466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126.14246575342466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126.14246575342466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126.14246575342466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126.14246575342466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126.14246575342466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126.14246575342466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126.14246575342466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126.14246575342466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126.14246575342466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126.14246575342466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126.14246575342466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126.14246575342466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126.14246575342466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126.14246575342466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126.14246575342466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126.14246575342466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126.14246575342466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126.14246575342466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126.14246575342466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126.14246575342466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126.14246575342466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126.14246575342466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126.14246575342466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126.14246575342466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126.14246575342466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126.14246575342466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126.14246575342466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126.14246575342466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126.14246575342466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126.14246575342466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126.14246575342466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126.14246575342466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126.14246575342466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126.14246575342466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126.14246575342466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126.14246575342466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126.14246575342466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126.14246575342466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126.14246575342466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126.14246575342466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126.14246575342466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126.14246575342466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126.14246575342466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126.14246575342466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126.14246575342466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126.14246575342466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126.14246575342466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126.14246575342466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126.14246575342466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126.14246575342466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126.14246575342466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126.14246575342466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126.14246575342466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126.14246575342466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126.14246575342466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126.14246575342466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126.14246575342466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126.14246575342466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126.14246575342466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126.14246575342466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126.14246575342466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126.14246575342466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126.14246575342466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126.14246575342466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126.14246575342466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126.14246575342466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126.14246575342466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126.14246575342466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126.14246575342466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126.14246575342466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126.14246575342466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126.14246575342466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126.14246575342466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126.14246575342466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126.14246575342466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126.14246575342466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126.14246575342466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126.14246575342466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126.14246575342466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126.14246575342466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126.14246575342466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126.14246575342466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126.14246575342466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126.14246575342466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126.14246575342466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126.14246575342466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126.14246575342466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126.14246575342466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126.14246575342466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126.14246575342466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126.14246575342466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126.14246575342466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126.14246575342466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126.14246575342466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126.14246575342466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126.14246575342466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126.14246575342466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126.14246575342466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126.14246575342466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126.14246575342466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126.14246575342466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126.14246575342466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126.14246575342466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126.14246575342466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126.14246575342466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126.14246575342466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126.14246575342466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126.14246575342466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126.14246575342466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126.14246575342466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126.14246575342466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126.14246575342466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126.14246575342466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126.14246575342466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126.14246575342466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126.14246575342466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126.14246575342466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126.14246575342466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126.14246575342466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126.14246575342466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126.14246575342466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126.14246575342466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126.14246575342466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126.14246575342466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126.14246575342466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126.14246575342466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126.14246575342466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126.14246575342466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126.14246575342466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126.14246575342466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126.14246575342466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126.14246575342466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126.14246575342466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126.14246575342466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126.14246575342466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126.14246575342466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126.14246575342466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126.14246575342466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126.14246575342466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126.14246575342466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126.14246575342466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126.14246575342466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126.14246575342466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126.14246575342466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126.14246575342466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126.14246575342466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126.14246575342466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126.14246575342466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126.14246575342466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126.14246575342466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126.14246575342466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126.14246575342466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126.14246575342466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126.14246575342466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126.14246575342466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126.14246575342466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126.14246575342466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126.14246575342466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126.14246575342466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126.14246575342466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126.14246575342466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126.14246575342466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126.14246575342466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126.14246575342466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126.14246575342466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126.14246575342466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126.14246575342466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126.14246575342466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126.14246575342466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126.14246575342466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126.14246575342466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126.14246575342466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126.14246575342466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126.14246575342466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126.14246575342466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126.14246575342466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126.14246575342466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126.14246575342466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126.14246575342466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126.14246575342466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126.14246575342466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126.14246575342466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126.14246575342466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126.14246575342466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126.14246575342466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126.14246575342466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126.14246575342466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126.14246575342466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126.14246575342466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126.14246575342466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126.14246575342466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126.14246575342466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126.14246575342466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126.14246575342466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126.14246575342466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126.14246575342466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126.14246575342466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126.14246575342466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126.14246575342466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126.14246575342466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126.14246575342466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126.14246575342466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126.14246575342466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126.14246575342466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126.14246575342466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126.14246575342466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126.14246575342466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126.14246575342466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126.14246575342466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126.14246575342466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126.14246575342466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126.14246575342466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126.14246575342466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126.14246575342466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126.14246575342466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126.14246575342466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126.14246575342466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126.14246575342466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126.14246575342466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126.14246575342466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126.14246575342466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126.14246575342466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126.14246575342466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126.14246575342466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126.14246575342466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126.14246575342466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126.14246575342466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126.14246575342466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126.14246575342466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126.14246575342466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126.14246575342466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126.14246575342466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126.14246575342466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126.14246575342466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126.14246575342466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126.14246575342466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126.14246575342466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126.14246575342466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126.14246575342466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126.14246575342466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126.14246575342466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126.14246575342466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126.14246575342466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126.14246575342466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126.14246575342466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126.14246575342466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126.14246575342466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126.14246575342466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126.14246575342466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126.14246575342466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126.14246575342466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126.14246575342466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126.14246575342466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126.14246575342466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126.14246575342466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126.14246575342466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126.14246575342466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126.14246575342466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126.14246575342466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126.14246575342466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126.14246575342466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126.14246575342466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126.14246575342466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126.14246575342466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126.14246575342466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126.14246575342466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126.14246575342466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126.14246575342466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126.14246575342466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126.14246575342466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126.14246575342466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126.14246575342466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126.14246575342466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126.14246575342466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126.14246575342466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126.14246575342466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126.14246575342466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126.14246575342466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126.14246575342466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126.14246575342466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126.14246575342466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126.14246575342466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126.14246575342466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126.14246575342466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126.14246575342466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126.14246575342466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126.14246575342466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126.14246575342466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126.14246575342466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126.14246575342466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126.14246575342466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126.14246575342466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126.14246575342466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126.14246575342466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126.14246575342466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126.14246575342466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126.14246575342466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126.14246575342466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126.14246575342466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126.14246575342466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126.14246575342466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126.14246575342466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126.14246575342466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126.14246575342466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126.14246575342466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126.14246575342466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126.14246575342466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126.14246575342466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126.14246575342466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126.14246575342466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126.14246575342466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126.14246575342466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126.14246575342466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126.14246575342466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126.14246575342466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126.14246575342466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126.14246575342466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126.14246575342466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126.14246575342466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126.14246575342466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126.14246575342466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126.14246575342466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126.14246575342466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126.14246575342466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126.14246575342466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126.14246575342466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126.14246575342466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126.14246575342466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126.14246575342466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126.14246575342466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126.14246575342466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126.14246575342466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126.14246575342466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126.14246575342466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126.14246575342466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126.14246575342466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126.14246575342466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126.14246575342466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126.14246575342466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126.14246575342466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126.14246575342466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126.14246575342466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126.14246575342466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126.14246575342466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126.14246575342466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126.14246575342466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126.14246575342466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126.14246575342466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126.14246575342466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126.14246575342466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126.14246575342466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126.14246575342466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126.14246575342466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126.14246575342466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126.14246575342466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126.14246575342466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126.14246575342466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126.14246575342466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126.14246575342466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126.14246575342466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126.14246575342466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126.14246575342466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126.14246575342466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126.14246575342466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126.14246575342466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126.14246575342466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126.14246575342466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126.14246575342466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126.14246575342466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126.14246575342466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126.14246575342466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126.14246575342466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126.14246575342466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126.14246575342466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126.14246575342466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126.14246575342466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126.14246575342466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126.14246575342466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126.14246575342466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126.14246575342466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126.14246575342466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126.14246575342466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126.14246575342466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126.14246575342466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126.14246575342466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126.14246575342466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126.14246575342466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126.14246575342466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126.14246575342466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126.14246575342466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126.14246575342466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126.14246575342466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126.14246575342466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126.14246575342466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126.14246575342466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126.14246575342466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126.14246575342466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126.14246575342466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126.14246575342466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126.14246575342466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126.14246575342466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126.14246575342466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126.14246575342466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126.14246575342466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126.14246575342466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126.14246575342466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126.14246575342466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126.14246575342466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126.14246575342466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126.14246575342466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126.14246575342466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126.14246575342466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126.14246575342466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126.14246575342466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126.14246575342466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126.14246575342466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126.14246575342466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126.14246575342466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126.14246575342466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126.14246575342466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126.14246575342466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126.14246575342466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126.14246575342466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126.14246575342466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126.14246575342466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126.14246575342466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126.14246575342466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126.14246575342466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126.14246575342466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126.14246575342466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126.14246575342466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126.14246575342466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126.14246575342466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126.14246575342466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126.14246575342466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126.14246575342466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126.14246575342466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126.14246575342466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126.14246575342466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126.14246575342466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126.14246575342466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126.14246575342466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126.14246575342466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126.14246575342466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126.14246575342466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126.14246575342466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126.14246575342466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126.14246575342466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126.14246575342466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126.14246575342466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126.14246575342466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126.14246575342466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126.14246575342466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126.14246575342466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126.14246575342466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126.14246575342466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126.14246575342466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126.14246575342466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126.14246575342466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126.14246575342466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126.14246575342466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126.14246575342466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126.14246575342466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126.14246575342466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126.14246575342466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126.14246575342466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126.14246575342466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126.14246575342466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126.14246575342466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126.14246575342466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126.14246575342466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126.14246575342466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126.14246575342466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126.14246575342466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126.14246575342466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126.14246575342466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126.14246575342466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126.14246575342466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126.14246575342466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126.14246575342466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126.14246575342466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126.14246575342466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126.14246575342466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126.14246575342466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126.14246575342466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126.14246575342466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126.14246575342466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126.14246575342466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126.14246575342466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126.14246575342466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126.14246575342466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126.14246575342466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126.14246575342466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126.14246575342466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126.14246575342466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126.14246575342466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126.14246575342466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126.14246575342466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126.14246575342466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126.14246575342466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126.14246575342466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126.14246575342466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126.14246575342466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126.14246575342466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126.14246575342466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126.14246575342466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126.14246575342466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126.14246575342466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126.14246575342466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126.14246575342466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126.14246575342466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126.14246575342466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126.14246575342466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126.14246575342466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126.14246575342466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126.14246575342466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126.14246575342466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126.14246575342466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126.14246575342466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126.14246575342466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126.14246575342466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126.14246575342466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126.14246575342466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126.14246575342466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126.14246575342466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126.14246575342466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126.14246575342466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126.14246575342466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126.14246575342466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126.14246575342466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126.14246575342466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126.14246575342466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126.14246575342466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126.14246575342466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126.14246575342466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126.14246575342466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126.14246575342466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126.14246575342466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126.14246575342466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126.14246575342466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126.14246575342466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126.14246575342466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126.14246575342466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126.14246575342466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126.14246575342466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126.14246575342466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126.14246575342466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126.14246575342466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126.14246575342466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126.14246575342466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126.14246575342466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126.14246575342466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126.14246575342466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126.14246575342466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126.14246575342466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126.14246575342466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126.14246575342466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126.14246575342466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126.14246575342466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126.14246575342466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126.14246575342466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126.14246575342466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126.14246575342466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126.14246575342466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126.14246575342466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126.14246575342466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126.14246575342466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126.14246575342466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126.14246575342466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126.14246575342466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126.14246575342466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126.14246575342466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126.14246575342466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126.14246575342466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126.14246575342466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126.14246575342466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126.14246575342466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126.14246575342466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126.14246575342466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126.14246575342466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126.14246575342466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126.14246575342466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126.14246575342466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126.14246575342466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126.14246575342466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126.14246575342466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126.14246575342466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126.14246575342466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126.14246575342466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126.14246575342466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126.14246575342466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126.14246575342466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126.14246575342466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126.14246575342466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126.14246575342466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126.14246575342466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126.14246575342466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126.14246575342466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126.14246575342466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126.14246575342466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126.14246575342466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126.14246575342466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126.14246575342466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126.14246575342466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126.14246575342466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126.14246575342466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126.14246575342466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126.14246575342466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126.14246575342466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126.14246575342466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126.14246575342466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126.14246575342466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126.14246575342466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126.14246575342466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126.14246575342466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126.14246575342466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126.14246575342466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126.14246575342466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126.14246575342466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126.14246575342466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126.14246575342466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126.14246575342466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126.14246575342466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126.14246575342466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126.14246575342466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126.14246575342466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126.14246575342466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126.14246575342466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126.14246575342466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126.14246575342466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126.14246575342466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126.14246575342466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126.14246575342466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126.14246575342466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126.14246575342466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126.14246575342466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126.14246575342466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126.14246575342466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126.14246575342466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126.14246575342466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126.14246575342466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126.14246575342466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126.14246575342466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126.14246575342466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126.14246575342466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126.14246575342466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126.14246575342466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126.14246575342466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126.14246575342466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126.14246575342466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126.14246575342466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126.14246575342466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126.14246575342466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126.14246575342466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126.14246575342466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126.14246575342466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126.14246575342466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126.14246575342466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126.14246575342466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126.14246575342466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126.14246575342466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126.14246575342466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126.14246575342466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126.14246575342466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126.14246575342466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126.14246575342466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126.14246575342466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126.14246575342466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126.14246575342466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126.14246575342466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126.14246575342466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126.14246575342466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126.14246575342466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126.14246575342466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126.14246575342466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126.14246575342466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126.14246575342466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126.14246575342466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126.14246575342466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126.14246575342466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126.14246575342466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126.14246575342466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126.14246575342466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126.14246575342466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126.14246575342466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126.14246575342466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126.14246575342466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126.14246575342466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126.14246575342466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126.14246575342466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126.14246575342466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126.14246575342466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126.14246575342466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126.14246575342466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126.14246575342466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126.14246575342466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126.14246575342466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126.14246575342466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126.14246575342466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126.14246575342466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126.14246575342466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126.14246575342466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126.14246575342466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126.14246575342466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126.14246575342466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126.14246575342466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126.14246575342466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126.14246575342466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126.14246575342466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126.14246575342466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126.14246575342466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126.14246575342466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126.14246575342466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126.14246575342466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126.14246575342466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126.14246575342466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126.14246575342466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126.14246575342466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126.14246575342466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126.14246575342466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126.14246575342466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126.14246575342466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126.14246575342466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126.14246575342466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126.14246575342466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126.14246575342466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126.14246575342466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126.14246575342466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126.14246575342466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126.14246575342466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126.14246575342466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126.14246575342466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126.14246575342466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126.14246575342466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126.14246575342466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126.14246575342466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126.14246575342466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126.14246575342466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126.14246575342466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126.14246575342466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126.14246575342466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126.14246575342466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126.14246575342466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126.14246575342466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126.14246575342466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126.14246575342466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126.14246575342466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126.14246575342466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126.14246575342466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126.14246575342466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126.14246575342466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126.14246575342466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126.14246575342466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126.14246575342466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126.14246575342466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126.14246575342466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126.14246575342466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126.14246575342466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126.14246575342466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126.14246575342466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126.14246575342466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126.14246575342466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126.14246575342466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126.14246575342466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126.14246575342466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126.14246575342466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126.14246575342466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126.14246575342466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126.14246575342466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126.14246575342466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126.14246575342466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126.14246575342466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126.14246575342466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126.14246575342466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126.14246575342466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126.14246575342466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126.14246575342466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126.14246575342466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126.14246575342466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126.14246575342466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126.14246575342466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126.14246575342466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126.14246575342466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126.14246575342466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126.14246575342466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126.14246575342466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126.14246575342466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126.14246575342466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126.14246575342466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126.14246575342466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126.14246575342466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126.14246575342466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126.14246575342466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126.14246575342466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126.14246575342466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126.14246575342466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126.14246575342466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126.14246575342466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126.14246575342466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126.14246575342466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126.14246575342466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126.14246575342466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126.14246575342466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126.14246575342466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126.14246575342466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126.14246575342466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126.14246575342466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126.14246575342466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126.14246575342466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126.14246575342466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126.14246575342466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126.14246575342466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126.14246575342466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126.14246575342466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126.14246575342466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126.14246575342466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126.14246575342466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126.14246575342466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126.14246575342466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126.14246575342466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126.14246575342466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126.14246575342466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126.14246575342466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126.14246575342466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126.14246575342466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126.14246575342466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126.14246575342466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126.14246575342466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126.14246575342466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126.14246575342466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126.14246575342466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126.14246575342466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126.14246575342466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126.14246575342466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126.14246575342466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126.14246575342466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126.14246575342466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126.14246575342466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126.14246575342466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126.14246575342466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126.14246575342466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126.14246575342466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126.14246575342466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126.14246575342466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126.14246575342466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126.14246575342466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126.14246575342466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126.14246575342466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126.14246575342466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126.14246575342466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126.14246575342466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126.14246575342466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126.14246575342466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126.14246575342466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126.14246575342466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126.14246575342466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126.14246575342466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126.14246575342466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126.14246575342466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126.14246575342466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126.14246575342466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126.14246575342466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126.14246575342466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126.14246575342466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126.14246575342466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126.14246575342466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126.14246575342466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126.14246575342466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126.14246575342466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126.14246575342466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126.14246575342466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126.14246575342466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126.14246575342466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126.14246575342466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126.14246575342466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126.14246575342466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126.14246575342466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126.14246575342466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126.14246575342466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126.14246575342466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126.14246575342466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126.14246575342466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126.14246575342466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126.14246575342466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126.14246575342466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126.14246575342466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126.14246575342466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126.14246575342466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126.14246575342466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126.14246575342466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126.14246575342466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126.14246575342466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126.14246575342466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126.14246575342466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126.14246575342466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126.14246575342466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126.14246575342466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126.14246575342466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126.14246575342466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126.14246575342466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126.14246575342466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126.14246575342466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126.14246575342466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126.14246575342466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126.14246575342466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126.14246575342466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126.14246575342466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126.14246575342466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126.14246575342466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126.14246575342466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126.14246575342466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126.14246575342466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126.14246575342466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126.14246575342466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126.14246575342466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126.14246575342466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126.14246575342466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126.14246575342466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126.14246575342466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126.14246575342466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126.14246575342466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126.14246575342466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126.14246575342466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126.14246575342466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126.14246575342466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126.14246575342466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126.14246575342466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126.14246575342466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126.14246575342466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126.14246575342466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126.14246575342466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126.14246575342466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126.14246575342466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126.14246575342466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126.14246575342466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126.14246575342466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126.14246575342466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126.14246575342466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126.14246575342466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126.14246575342466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126.14246575342466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126.14246575342466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126.14246575342466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126.14246575342466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126.14246575342466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126.14246575342466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126.14246575342466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126.14246575342466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126.14246575342466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126.14246575342466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126.14246575342466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126.14246575342466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126.14246575342466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126.14246575342466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126.14246575342466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126.14246575342466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126.14246575342466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126.14246575342466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126.14246575342466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126.14246575342466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126.14246575342466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126.14246575342466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126.14246575342466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126.14246575342466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126.14246575342466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126.14246575342466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126.14246575342466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126.14246575342466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126.14246575342466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126.14246575342466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126.14246575342466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126.14246575342466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126.14246575342466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126.14246575342466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126.14246575342466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126.14246575342466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126.14246575342466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126.14246575342466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126.14246575342466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126.14246575342466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126.14246575342466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126.14246575342466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126.14246575342466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126.14246575342466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126.14246575342466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126.14246575342466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126.14246575342466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126.14246575342466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126.14246575342466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126.14246575342466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126.14246575342466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126.14246575342466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126.14246575342466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126.14246575342466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126.14246575342466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126.14246575342466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126.14246575342466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126.14246575342466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126.14246575342466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126.14246575342466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126.14246575342466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126.14246575342466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126.14246575342466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126.14246575342466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126.14246575342466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126.14246575342466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126.14246575342466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126.14246575342466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126.14246575342466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126.14246575342466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126.14246575342466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126.14246575342466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126.14246575342466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126.14246575342466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126.14246575342466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126.14246575342466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126.14246575342466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126.14246575342466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126.14246575342466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126.14246575342466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126.14246575342466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126.14246575342466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126.14246575342466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126.14246575342466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126.14246575342466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126.14246575342466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126.14246575342466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126.14246575342466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126.14246575342466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126.14246575342466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126.14246575342466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126.14246575342466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126.14246575342466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126.14246575342466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126.14246575342466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126.14246575342466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126.14246575342466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126.14246575342466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126.14246575342466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126.14246575342466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126.14246575342466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126.14246575342466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126.14246575342466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126.14246575342466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126.14246575342466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126.14246575342466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126.14246575342466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126.14246575342466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126.14246575342466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126.14246575342466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126.14246575342466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126.14246575342466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126.14246575342466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126.14246575342466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126.14246575342466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126.14246575342466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126.14246575342466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126.14246575342466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126.14246575342466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126.14246575342466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126.14246575342466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126.14246575342466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126.14246575342466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126.14246575342466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126.14246575342466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126.14246575342466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126.14246575342466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126.14246575342466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126.14246575342466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126.14246575342466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126.14246575342466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126.14246575342466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126.14246575342466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126.14246575342466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126.14246575342466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126.14246575342466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126.14246575342466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126.14246575342466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126.14246575342466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126.14246575342466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126.14246575342466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126.14246575342466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126.14246575342466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126.14246575342466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126.14246575342466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126.14246575342466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126.14246575342466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126.14246575342466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126.14246575342466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126.14246575342466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126.14246575342466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126.14246575342466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126.14246575342466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126.14246575342466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126.14246575342466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126.14246575342466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126.14246575342466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126.14246575342466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126.14246575342466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126.14246575342466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126.14246575342466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126.14246575342466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126.14246575342466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126.14246575342466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126.14246575342466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126.14246575342466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126.14246575342466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126.14246575342466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126.14246575342466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126.14246575342466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126.14246575342466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126.14246575342466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126.14246575342466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126.14246575342466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126.14246575342466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126.14246575342466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126.14246575342466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126.14246575342466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126.14246575342466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126.14246575342466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126.14246575342466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126.14246575342466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126.14246575342466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126.14246575342466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126.14246575342466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126.14246575342466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126.14246575342466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126.14246575342466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126.14246575342466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126.14246575342466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126.14246575342466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126.14246575342466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126.14246575342466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126.14246575342466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126.14246575342466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126.14246575342466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126.14246575342466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126.14246575342466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126.14246575342466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126.14246575342466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126.14246575342466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126.14246575342466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126.14246575342466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126.14246575342466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126.14246575342466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126.14246575342466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126.14246575342466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126.14246575342466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126.14246575342466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126.14246575342466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126.14246575342466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126.14246575342466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126.14246575342466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126.14246575342466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126.14246575342466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126.14246575342466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126.14246575342466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126.14246575342466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126.14246575342466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126.14246575342466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126.14246575342466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126.14246575342466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126.14246575342466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126.14246575342466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126.14246575342466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126.14246575342466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126.14246575342466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126.14246575342466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126.14246575342466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126.14246575342466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126.14246575342466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126.14246575342466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126.14246575342466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126.14246575342466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126.14246575342466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126.14246575342466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126.14246575342466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126.14246575342466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126.14246575342466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126.14246575342466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126.14246575342466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126.14246575342466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126.14246575342466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126.14246575342466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126.14246575342466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126.14246575342466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126.14246575342466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126.14246575342466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126.14246575342466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126.14246575342466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126.14246575342466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126.14246575342466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126.14246575342466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126.14246575342466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126.14246575342466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126.14246575342466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126.14246575342466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126.14246575342466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126.14246575342466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126.14246575342466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126.14246575342466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126.14246575342466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126.14246575342466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126.14246575342466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126.14246575342466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126.14246575342466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126.14246575342466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126.14246575342466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126.14246575342466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126.14246575342466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126.14246575342466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126.14246575342466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126.14246575342466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126.14246575342466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126.14246575342466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126.14246575342466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126.14246575342466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126.14246575342466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126.14246575342466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126.14246575342466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126.14246575342466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126.14246575342466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126.14246575342466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126.14246575342466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126.14246575342466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126.14246575342466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126.14246575342466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126.14246575342466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126.14246575342466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126.14246575342466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126.14246575342466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126.14246575342466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126.14246575342466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126.14246575342466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126.14246575342466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126.14246575342466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126.14246575342466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126.14246575342466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126.14246575342466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126.14246575342466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126.14246575342466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126.14246575342466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126.14246575342466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126.14246575342466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126.14246575342466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126.14246575342466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126.14246575342466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126.14246575342466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126.14246575342466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126.14246575342466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126.14246575342466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126.14246575342466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126.14246575342466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126.14246575342466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126.14246575342466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126.14246575342466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126.14246575342466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126.14246575342466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126.14246575342466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126.14246575342466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126.14246575342466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126.14246575342466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126.14246575342466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126.14246575342466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126.14246575342466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126.14246575342466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126.14246575342466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126.14246575342466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126.14246575342466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126.14246575342466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126.14246575342466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126.14246575342466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126.14246575342466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126.14246575342466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126.14246575342466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126.14246575342466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126.14246575342466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126.14246575342466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126.14246575342466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126.14246575342466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126.14246575342466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126.14246575342466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126.14246575342466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126.14246575342466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126.14246575342466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126.14246575342466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126.14246575342466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126.14246575342466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126.14246575342466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126.14246575342466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126.14246575342466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126.14246575342466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126.14246575342466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126.14246575342466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126.14246575342466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126.14246575342466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126.14246575342466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126.14246575342466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126.14246575342466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126.14246575342466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126.14246575342466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126.14246575342466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126.14246575342466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126.14246575342466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126.14246575342466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126.14246575342466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126.14246575342466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126.14246575342466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126.14246575342466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126.14246575342466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126.14246575342466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126.14246575342466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126.14246575342466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126.14246575342466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126.14246575342466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126.14246575342466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126.14246575342466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126.14246575342466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126.14246575342466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126.14246575342466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126.14246575342466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126.14246575342466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126.14246575342466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126.14246575342466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126.14246575342466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126.14246575342466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126.14246575342466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126.14246575342466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126.14246575342466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126.14246575342466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126.14246575342466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126.14246575342466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126.14246575342466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126.14246575342466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126.14246575342466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126.14246575342466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126.14246575342466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126.14246575342466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126.14246575342466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126.14246575342466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126.14246575342466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126.14246575342466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126.14246575342466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126.14246575342466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126.14246575342466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126.14246575342466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126.14246575342466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126.14246575342466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126.14246575342466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126.14246575342466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126.14246575342466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126.14246575342466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126.14246575342466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126.14246575342466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126.14246575342466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126.14246575342466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126.14246575342466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126.14246575342466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126.14246575342466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126.14246575342466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126.14246575342466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126.14246575342466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126.14246575342466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126.14246575342466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126.14246575342466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126.14246575342466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126.14246575342466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126.14246575342466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126.14246575342466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126.14246575342466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126.14246575342466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126.14246575342466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126.14246575342466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126.14246575342466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126.14246575342466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126.14246575342466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126.14246575342466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126.14246575342466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126.14246575342466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126.14246575342466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126.14246575342466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126.14246575342466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126.14246575342466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126.14246575342466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126.14246575342466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126.14246575342466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126.14246575342466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126.14246575342466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126.14246575342466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126.14246575342466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126.14246575342466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126.14246575342466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126.14246575342466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126.14246575342466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126.14246575342466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126.14246575342466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126.14246575342466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126.14246575342466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126.14246575342466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126.14246575342466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126.14246575342466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126.14246575342466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126.14246575342466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126.14246575342466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126.14246575342466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126.14246575342466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126.14246575342466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126.14246575342466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126.14246575342466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126.14246575342466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126.14246575342466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126.14246575342466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126.14246575342466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126.14246575342466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126.14246575342466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126.14246575342466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126.14246575342466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126.14246575342466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126.14246575342466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126.14246575342466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126.14246575342466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126.14246575342466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126.14246575342466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126.14246575342466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126.14246575342466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126.14246575342466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126.14246575342466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126.14246575342466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126.14246575342466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126.14246575342466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126.14246575342466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126.14246575342466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126.14246575342466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126.14246575342466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126.14246575342466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126.14246575342466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126.14246575342466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126.14246575342466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126.14246575342466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126.14246575342466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126.14246575342466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126.14246575342466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126.14246575342466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126.14246575342466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126.14246575342466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126.14246575342466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126.14246575342466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126.14246575342466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126.14246575342466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126.14246575342466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126.14246575342466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126.14246575342466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126.14246575342466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126.14246575342466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126.14246575342466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126.14246575342466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126.14246575342466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126.14246575342466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126.14246575342466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126.14246575342466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126.14246575342466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126.14246575342466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126.14246575342466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126.14246575342466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126.14246575342466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126.14246575342466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126.14246575342466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126.14246575342466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126.14246575342466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126.14246575342466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126.14246575342466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126.14246575342466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126.14246575342466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126.14246575342466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126.14246575342466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126.14246575342466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126.14246575342466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126.14246575342466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126.14246575342466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126.14246575342466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126.14246575342466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126.14246575342466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126.14246575342466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126.14246575342466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126.14246575342466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126.14246575342466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126.14246575342466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126.14246575342466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126.14246575342466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126.14246575342466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126.14246575342466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126.14246575342466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126.14246575342466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126.14246575342466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126.14246575342466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126.14246575342466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126.14246575342466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126.14246575342466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126.14246575342466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126.14246575342466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126.14246575342466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126.14246575342466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126.14246575342466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126.14246575342466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126.14246575342466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126.14246575342466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126.14246575342466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126.14246575342466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126.14246575342466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126.14246575342466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126.14246575342466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126.14246575342466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126.14246575342466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126.14246575342466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126.14246575342466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126.14246575342466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126.14246575342466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126.14246575342466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126.14246575342466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126.14246575342466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126.14246575342466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126.14246575342466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126.14246575342466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126.14246575342466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126.14246575342466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126.14246575342466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126.14246575342466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126.14246575342466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126.14246575342466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126.14246575342466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126.14246575342466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126.14246575342466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126.14246575342466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126.14246575342466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126.14246575342466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126.14246575342466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126.14246575342466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126.14246575342466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126.14246575342466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126.14246575342466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126.14246575342466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126.14246575342466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126.14246575342466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126.14246575342466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126.14246575342466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126.14246575342466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126.14246575342466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126.14246575342466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126.14246575342466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126.14246575342466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126.14246575342466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126.14246575342466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126.14246575342466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126.14246575342466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126.14246575342466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126.14246575342466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126.14246575342466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126.14246575342466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126.14246575342466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126.14246575342466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126.14246575342466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126.14246575342466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126.14246575342466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126.14246575342466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126.14246575342466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126.14246575342466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126.14246575342466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126.14246575342466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126.14246575342466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126.14246575342466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126.14246575342466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126.14246575342466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126.14246575342466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126.14246575342466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126.14246575342466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126.14246575342466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126.14246575342466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126.14246575342466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126.14246575342466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126.14246575342466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126.14246575342466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126.14246575342466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126.14246575342466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126.14246575342466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126.14246575342466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126.14246575342466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126.14246575342466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126.14246575342466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126.14246575342466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126.14246575342466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126.14246575342466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126.14246575342466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126.14246575342466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126.14246575342466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126.14246575342466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126.14246575342466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126.14246575342466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126.14246575342466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126.14246575342466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126.14246575342466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126.14246575342466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126.14246575342466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126.14246575342466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126.14246575342466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126.14246575342466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126.14246575342466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126.14246575342466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126.14246575342466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126.14246575342466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126.14246575342466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126.14246575342466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126.14246575342466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126.14246575342466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126.14246575342466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126.14246575342466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126.14246575342466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126.14246575342466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126.14246575342466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126.14246575342466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126.14246575342466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126.14246575342466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126.14246575342466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126.14246575342466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126.14246575342466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126.14246575342466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126.14246575342466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126.14246575342466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126.14246575342466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126.14246575342466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126.14246575342466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126.14246575342466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126.14246575342466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126.14246575342466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126.14246575342466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126.14246575342466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126.14246575342466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126.14246575342466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126.14246575342466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126.14246575342466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126.14246575342466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126.14246575342466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126.14246575342466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126.14246575342466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126.14246575342466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126.14246575342466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126.14246575342466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126.14246575342466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126.14246575342466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126.14246575342466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126.14246575342466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126.14246575342466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126.14246575342466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126.14246575342466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126.14246575342466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126.14246575342466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126.14246575342466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126.14246575342466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126.14246575342466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126.14246575342466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126.14246575342466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126.14246575342466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126.14246575342466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126.14246575342466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126.14246575342466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126.14246575342466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126.14246575342466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126.14246575342466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126.14246575342466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126.14246575342466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126.14246575342466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126.14246575342466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126.14246575342466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126.14246575342466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126.14246575342466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126.14246575342466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126.14246575342466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126.14246575342466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126.14246575342466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126.14246575342466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126.14246575342466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126.14246575342466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126.14246575342466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126.14246575342466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126.14246575342466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126.14246575342466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126.14246575342466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126.14246575342466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126.14246575342466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126.14246575342466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126.14246575342466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126.14246575342466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126.14246575342466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126.14246575342466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126.14246575342466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126.14246575342466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126.14246575342466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126.14246575342466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126.14246575342466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126.14246575342466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126.14246575342466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126.14246575342466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126.14246575342466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126.14246575342466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126.14246575342466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126.14246575342466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126.14246575342466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126.14246575342466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126.14246575342466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126.14246575342466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126.14246575342466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126.14246575342466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126.14246575342466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126.14246575342466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126.14246575342466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126.14246575342466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126.14246575342466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126.14246575342466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126.14246575342466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126.14246575342466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126.14246575342466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126.14246575342466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126.14246575342466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126.14246575342466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126.14246575342466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126.14246575342466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126.14246575342466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126.14246575342466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126.14246575342466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126.14246575342466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126.14246575342466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126.14246575342466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126.14246575342466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126.14246575342466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126.14246575342466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126.14246575342466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126.14246575342466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126.14246575342466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126.14246575342466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126.14246575342466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126.14246575342466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126.14246575342466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126.14246575342466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126.14246575342466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126.14246575342466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126.14246575342466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126.14246575342466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126.14246575342466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126.14246575342466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126.14246575342466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126.14246575342466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126.14246575342466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126.14246575342466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126.14246575342466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126.14246575342466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126.14246575342466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126.14246575342466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126.14246575342466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126.14246575342466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126.14246575342466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126.14246575342466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126.14246575342466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126.14246575342466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126.14246575342466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126.14246575342466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126.14246575342466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126.14246575342466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126.14246575342466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126.14246575342466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126.14246575342466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126.14246575342466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126.14246575342466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126.14246575342466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126.14246575342466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126.14246575342466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126.14246575342466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126.14246575342466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126.14246575342466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126.14246575342466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126.14246575342466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126.14246575342466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126.14246575342466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126.14246575342466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126.14246575342466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126.14246575342466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126.14246575342466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126.14246575342466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126.14246575342466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126.14246575342466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126.14246575342466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126.14246575342466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126.14246575342466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126.14246575342466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126.14246575342466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126.14246575342466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126.14246575342466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126.14246575342466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126.14246575342466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126.14246575342466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126.14246575342466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126.14246575342466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126.14246575342466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126.14246575342466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126.14246575342466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126.14246575342466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126.14246575342466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126.14246575342466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126.14246575342466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126.14246575342466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126.14246575342466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126.14246575342466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126.14246575342466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126.14246575342466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126.14246575342466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126.14246575342466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126.14246575342466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126.14246575342466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126.14246575342466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126.14246575342466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126.14246575342466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126.14246575342466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126.14246575342466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126.14246575342466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126.14246575342466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126.14246575342466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126.14246575342466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126.14246575342466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126.14246575342466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126.14246575342466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126.14246575342466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126.14246575342466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126.14246575342466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126.14246575342466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126.14246575342466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126.14246575342466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126.14246575342466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126.14246575342466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126.14246575342466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126.14246575342466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126.14246575342466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126.14246575342466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126.14246575342466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126.14246575342466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126.14246575342466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126.14246575342466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126.14246575342466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126.14246575342466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126.14246575342466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126.14246575342466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126.14246575342466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126.14246575342466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126.14246575342466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126.14246575342466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126.14246575342466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126.14246575342466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126.14246575342466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126.14246575342466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126.14246575342466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126.14246575342466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126.14246575342466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126.14246575342466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126.14246575342466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126.14246575342466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126.14246575342466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126.14246575342466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126.14246575342466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126.14246575342466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126.14246575342466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126.14246575342466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126.14246575342466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126.14246575342466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126.14246575342466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126.14246575342466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126.14246575342466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126.14246575342466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126.14246575342466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126.14246575342466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126.14246575342466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126.14246575342466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126.14246575342466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126.14246575342466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126.14246575342466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126.14246575342466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126.14246575342466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126.14246575342466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126.14246575342466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126.14246575342466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126.14246575342466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126.14246575342466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126.14246575342466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126.14246575342466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126.14246575342466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126.14246575342466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126.14246575342466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126.14246575342466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126.14246575342466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126.14246575342466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126.14246575342466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126.14246575342466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126.14246575342466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126.14246575342466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126.14246575342466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126.14246575342466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126.14246575342466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126.14246575342466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126.14246575342466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126.14246575342466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126.14246575342466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126.14246575342466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126.14246575342466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126.14246575342466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126.14246575342466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126.14246575342466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126.14246575342466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126.14246575342466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126.14246575342466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126.14246575342466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126.14246575342466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126.14246575342466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126.14246575342466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126.14246575342466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126.14246575342466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126.14246575342466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126.14246575342466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126.14246575342466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126.14246575342466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126.14246575342466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126.14246575342466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126.14246575342466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126.14246575342466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126.14246575342466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126.14246575342466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126.14246575342466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126.14246575342466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126.14246575342466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126.14246575342466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126.14246575342466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126.14246575342466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126.14246575342466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126.14246575342466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126.14246575342466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126.14246575342466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126.14246575342466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126.14246575342466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126.14246575342466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126.14246575342466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126.14246575342466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126.14246575342466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126.14246575342466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126.14246575342466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126.14246575342466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126.14246575342466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126.14246575342466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126.14246575342466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126.14246575342466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126.14246575342466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126.14246575342466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126.14246575342466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126.14246575342466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126.14246575342466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126.14246575342466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126.14246575342466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126.14246575342466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126.14246575342466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126.14246575342466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126.14246575342466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126.14246575342466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126.14246575342466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126.14246575342466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126.14246575342466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126.14246575342466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126.14246575342466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126.14246575342466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126.14246575342466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126.14246575342466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126.14246575342466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126.14246575342466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126.14246575342466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126.14246575342466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126.14246575342466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126.14246575342466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126.14246575342466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126.14246575342466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126.14246575342466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126.14246575342466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126.14246575342466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126.14246575342466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126.14246575342466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126.14246575342466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126.14246575342466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126.14246575342466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126.14246575342466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126.14246575342466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126.14246575342466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126.14246575342466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126.14246575342466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126.14246575342466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126.14246575342466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126.14246575342466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126.14246575342466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126.14246575342466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126.14246575342466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126.14246575342466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126.14246575342466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126.14246575342466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126.14246575342466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126.14246575342466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126.14246575342466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126.14246575342466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126.14246575342466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126.14246575342466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126.14246575342466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126.14246575342466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126.14246575342466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126.14246575342466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126.14246575342466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126.14246575342466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126.14246575342466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126.14246575342466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126.14246575342466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126.14246575342466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126.14246575342466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126.14246575342466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126.14246575342466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126.14246575342466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126.14246575342466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126.14246575342466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126.14246575342466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126.14246575342466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126.14246575342466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126.14246575342466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126.14246575342466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126.14246575342466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126.14246575342466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126.14246575342466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126.14246575342466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126.14246575342466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126.14246575342466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126.14246575342466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126.14246575342466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126.14246575342466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126.14246575342466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126.14246575342466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126.14246575342466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126.14246575342466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126.14246575342466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126.14246575342466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126.14246575342466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126.14246575342466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126.14246575342466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126.14246575342466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126.14246575342466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126.14246575342466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126.14246575342466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126.14246575342466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126.14246575342466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126.14246575342466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126.14246575342466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126.14246575342466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126.14246575342466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126.14246575342466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126.14246575342466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126.14246575342466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126.14246575342466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126.14246575342466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126.14246575342466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126.14246575342466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126.14246575342466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126.14246575342466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126.14246575342466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126.14246575342466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126.14246575342466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126.14246575342466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126.14246575342466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126.14246575342466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126.14246575342466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126.14246575342466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126.14246575342466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126.14246575342466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126.14246575342466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126.14246575342466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126.14246575342466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126.14246575342466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126.14246575342466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126.14246575342466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126.14246575342466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126.14246575342466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126.14246575342466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126.14246575342466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126.14246575342466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126.14246575342466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126.14246575342466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126.14246575342466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126.14246575342466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126.14246575342466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126.14246575342466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126.14246575342466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126.14246575342466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126.14246575342466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126.14246575342466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126.14246575342466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126.14246575342466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126.14246575342466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126.14246575342466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126.14246575342466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126.14246575342466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126.14246575342466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126.14246575342466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126.14246575342466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126.14246575342466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126.14246575342466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126.14246575342466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126.14246575342466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126.14246575342466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126.14246575342466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126.14246575342466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126.14246575342466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126.14246575342466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126.14246575342466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126.14246575342466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126.14246575342466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126.14246575342466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126.14246575342466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126.14246575342466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126.14246575342466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126.14246575342466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126.14246575342466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126.14246575342466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126.14246575342466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126.14246575342466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126.14246575342466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126.14246575342466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126.14246575342466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126.14246575342466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126.14246575342466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126.14246575342466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126.14246575342466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126.14246575342466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126.14246575342466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126.14246575342466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126.14246575342466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126.14246575342466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126.14246575342466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126.14246575342466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126.14246575342466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126.14246575342466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126.14246575342466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126.14246575342466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126.14246575342466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126.14246575342466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126.14246575342466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126.14246575342466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126.14246575342466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126.14246575342466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126.14246575342466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126.14246575342466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126.14246575342466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126.14246575342466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126.14246575342466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126.14246575342466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126.14246575342466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126.14246575342466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126.14246575342466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126.14246575342466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126.14246575342466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126.14246575342466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126.14246575342466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126.14246575342466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126.14246575342466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126.14246575342466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126.14246575342466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126.14246575342466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126.14246575342466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126.14246575342466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126.14246575342466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126.14246575342466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126.14246575342466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126.14246575342466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126.14246575342466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126.14246575342466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126.14246575342466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126.14246575342466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126.14246575342466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126.14246575342466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126.14246575342466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126.14246575342466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126.14246575342466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126.14246575342466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126.14246575342466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126.14246575342466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126.14246575342466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126.14246575342466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126.14246575342466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126.14246575342466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126.14246575342466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126.14246575342466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126.14246575342466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126.14246575342466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126.14246575342466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126.14246575342466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126.14246575342466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126.14246575342466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126.14246575342466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126.14246575342466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126.14246575342466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126.14246575342466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126.14246575342466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126.14246575342466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126.14246575342466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126.14246575342466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126.14246575342466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126.14246575342466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126.14246575342466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126.14246575342466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126.14246575342466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126.14246575342466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126.14246575342466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126.14246575342466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126.14246575342466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126.14246575342466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126.14246575342466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126.14246575342466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126.14246575342466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126.14246575342466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126.14246575342466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126.14246575342466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126.14246575342466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126.14246575342466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126.14246575342466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126.14246575342466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126.14246575342466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126.14246575342466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126.14246575342466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126.14246575342466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126.14246575342466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126.14246575342466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126.14246575342466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126.14246575342466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126.14246575342466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126.14246575342466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126.14246575342466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126.14246575342466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126.14246575342466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126.14246575342466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126.14246575342466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126.14246575342466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126.14246575342466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126.14246575342466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126.14246575342466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126.14246575342466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126.14246575342466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126.14246575342466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126.14246575342466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126.14246575342466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126.14246575342466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126.14246575342466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126.14246575342466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126.14246575342466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126.14246575342466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126.14246575342466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126.14246575342466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126.14246575342466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126.14246575342466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126.14246575342466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126.14246575342466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126.14246575342466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126.14246575342466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126.14246575342466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126.14246575342466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126.14246575342466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126.14246575342466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126.14246575342466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126.14246575342466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126.14246575342466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126.14246575342466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126.14246575342466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126.14246575342466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126.14246575342466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126.14246575342466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126.14246575342466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126.14246575342466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126.14246575342466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126.14246575342466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126.14246575342466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126.14246575342466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126.14246575342466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126.14246575342466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126.14246575342466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126.14246575342466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126.14246575342466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126.14246575342466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126.14246575342466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126.14246575342466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126.14246575342466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126.14246575342466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126.14246575342466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126.14246575342466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126.14246575342466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126.14246575342466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126.14246575342466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126.14246575342466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126.14246575342466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126.14246575342466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126.14246575342466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126.14246575342466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126.14246575342466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126.14246575342466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126.14246575342466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126.14246575342466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126.14246575342466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126.14246575342466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126.14246575342466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126.14246575342466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126.14246575342466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126.14246575342466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126.14246575342466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126.14246575342466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126.14246575342466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126.14246575342466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126.14246575342466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126.14246575342466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126.14246575342466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126.14246575342466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126.14246575342466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126.14246575342466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126.14246575342466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126.14246575342466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126.14246575342466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126.14246575342466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126.14246575342466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126.14246575342466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126.14246575342466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126.14246575342466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126.14246575342466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126.14246575342466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126.14246575342466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126.14246575342466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126.14246575342466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126.14246575342466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126.14246575342466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126.14246575342466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126.14246575342466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126.14246575342466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126.14246575342466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126.14246575342466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126.14246575342466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126.14246575342466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126.14246575342466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126.14246575342466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126.14246575342466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126.14246575342466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126.14246575342466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126.14246575342466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126.14246575342466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126.14246575342466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126.14246575342466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126.14246575342466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126.14246575342466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126.14246575342466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126.14246575342466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126.14246575342466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126.14246575342466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126.14246575342466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126.14246575342466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126.14246575342466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126.14246575342466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126.14246575342466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126.14246575342466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126.14246575342466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126.14246575342466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126.14246575342466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126.14246575342466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126.14246575342466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126.14246575342466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126.14246575342466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126.14246575342466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126.14246575342466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126.14246575342466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126.14246575342466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126.14246575342466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126.14246575342466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126.14246575342466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126.14246575342466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126.14246575342466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126.14246575342466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126.14246575342466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126.14246575342466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126.14246575342466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126.14246575342466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126.14246575342466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126.14246575342466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126.14246575342466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126.14246575342466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126.14246575342466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126.14246575342466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126.14246575342466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126.14246575342466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126.14246575342466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126.14246575342466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126.14246575342466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126.14246575342466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126.14246575342466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126.14246575342466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126.14246575342466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126.14246575342466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126.14246575342466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126.14246575342466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126.14246575342466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126.14246575342466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126.14246575342466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126.14246575342466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126.14246575342466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126.14246575342466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126.14246575342466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126.14246575342466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126.14246575342466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126.14246575342466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126.14246575342466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126.14246575342466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126.14246575342466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126.14246575342466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126.14246575342466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126.14246575342466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126.14246575342466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126.14246575342466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126.14246575342466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126.14246575342466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126.14246575342466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126.14246575342466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126.14246575342466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126.14246575342466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126.14246575342466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126.14246575342466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126.14246575342466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126.14246575342466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126.14246575342466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126.14246575342466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126.14246575342466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126.14246575342466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126.14246575342466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126.14246575342466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126.14246575342466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126.14246575342466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126.14246575342466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126.14246575342466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126.14246575342466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126.14246575342466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126.14246575342466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126.14246575342466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126.14246575342466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126.14246575342466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126.14246575342466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126.14246575342466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126.14246575342466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126.14246575342466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126.14246575342466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126.14246575342466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126.14246575342466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126.14246575342466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126.14246575342466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126.14246575342466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126.14246575342466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126.14246575342466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126.14246575342466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126.14246575342466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126.14246575342466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126.14246575342466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126.14246575342466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126.14246575342466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126.14246575342466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126.14246575342466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126.14246575342466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126.14246575342466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126.14246575342466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126.14246575342466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126.14246575342466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126.14246575342466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126.14246575342466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126.14246575342466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126.14246575342466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126.14246575342466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126.14246575342466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126.14246575342466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126.14246575342466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126.14246575342466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126.14246575342466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126.14246575342466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126.14246575342466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126.14246575342466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126.14246575342466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126.14246575342466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126.14246575342466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126.14246575342466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126.14246575342466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126.14246575342466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126.14246575342466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126.14246575342466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126.14246575342466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126.14246575342466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126.14246575342466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126.14246575342466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126.14246575342466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126.14246575342466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126.14246575342466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126.14246575342466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126.14246575342466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126.14246575342466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126.14246575342466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126.14246575342466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126.14246575342466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126.14246575342466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126.14246575342466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126.14246575342466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126.14246575342466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126.14246575342466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126.14246575342466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126.14246575342466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126.14246575342466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126.14246575342466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126.14246575342466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126.14246575342466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126.14246575342466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126.14246575342466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126.14246575342466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126.14246575342466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126.14246575342466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126.14246575342466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126.14246575342466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126.14246575342466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126.14246575342466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126.14246575342466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126.14246575342466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126.14246575342466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126.14246575342466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126.14246575342466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126.14246575342466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126.14246575342466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126.14246575342466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126.14246575342466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126.14246575342466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126.14246575342466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126.14246575342466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126.14246575342466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126.14246575342466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126.14246575342466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126.14246575342466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126.14246575342466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126.14246575342466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126.14246575342466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126.14246575342466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126.14246575342466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126.14246575342466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126.14246575342466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126.14246575342466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126.14246575342466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126.14246575342466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126.14246575342466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126.14246575342466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126.14246575342466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126.14246575342466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126.14246575342466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126.14246575342466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126.14246575342466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126.14246575342466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126.14246575342466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126.14246575342466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126.14246575342466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126.14246575342466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126.14246575342466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126.14246575342466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126.14246575342466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126.14246575342466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126.14246575342466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126.14246575342466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126.14246575342466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126.14246575342466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126.14246575342466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126.14246575342466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126.14246575342466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126.14246575342466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126.14246575342466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126.14246575342466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126.14246575342466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126.14246575342466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126.14246575342466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126.14246575342466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126.14246575342466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126.14246575342466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126.14246575342466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126.14246575342466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126.14246575342466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126.14246575342466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126.14246575342466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126.14246575342466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126.14246575342466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126.14246575342466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126.14246575342466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126.14246575342466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126.14246575342466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126.14246575342466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126.14246575342466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126.14246575342466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126.14246575342466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126.14246575342466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126.14246575342466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126.14246575342466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126.14246575342466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126.14246575342466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126.14246575342466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126.14246575342466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126.14246575342466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126.14246575342466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126.14246575342466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126.14246575342466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126.14246575342466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126.14246575342466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126.14246575342466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126.14246575342466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126.14246575342466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126.14246575342466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126.14246575342466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126.14246575342466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126.14246575342466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126.14246575342466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126.14246575342466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126.14246575342466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126.14246575342466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126.14246575342466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126.14246575342466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126.14246575342466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126.14246575342466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126.14246575342466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126.14246575342466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126.14246575342466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126.14246575342466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126.14246575342466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126.14246575342466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126.14246575342466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126.14246575342466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126.14246575342466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126.14246575342466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126.14246575342466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126.14246575342466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126.14246575342466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126.14246575342466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126.14246575342466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126.14246575342466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126.14246575342466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126.14246575342466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126.14246575342466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126.14246575342466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126.14246575342466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126.14246575342466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126.14246575342466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126.14246575342466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126.14246575342466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126.14246575342466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126.14246575342466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126.14246575342466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126.14246575342466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126.14246575342466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126.14246575342466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126.14246575342466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126.14246575342466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126.14246575342466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126.14246575342466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126.14246575342466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126.14246575342466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126.14246575342466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126.14246575342466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126.14246575342466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126.14246575342466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126.14246575342466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126.14246575342466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126.14246575342466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126.14246575342466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126.14246575342466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126.14246575342466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126.14246575342466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126.14246575342466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126.14246575342466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126.14246575342466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126.14246575342466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126.14246575342466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126.14246575342466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126.14246575342466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126.14246575342466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126.14246575342466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126.14246575342466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126.14246575342466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126.14246575342466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126.14246575342466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126.14246575342466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126.14246575342466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126.14246575342466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126.14246575342466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126.14246575342466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126.14246575342466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126.14246575342466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126.14246575342466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126.14246575342466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126.14246575342466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126.14246575342466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126.14246575342466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126.14246575342466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126.14246575342466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126.14246575342466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126.14246575342466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126.14246575342466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126.14246575342466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126.14246575342466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126.14246575342466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126.14246575342466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126.14246575342466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126.14246575342466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126.14246575342466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126.14246575342466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126.14246575342466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126.14246575342466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126.14246575342466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126.14246575342466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126.14246575342466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126.14246575342466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126.14246575342466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126.14246575342466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126.14246575342466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126.14246575342466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126.14246575342466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126.14246575342466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126.14246575342466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126.14246575342466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126.14246575342466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126.14246575342466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126.14246575342466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126.14246575342466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126.14246575342466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126.14246575342466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126.14246575342466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126.14246575342466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126.14246575342466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126.14246575342466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126.14246575342466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126.14246575342466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126.14246575342466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126.14246575342466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126.14246575342466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126.14246575342466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126.14246575342466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126.14246575342466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126.14246575342466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126.14246575342466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126.14246575342466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126.14246575342466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126.14246575342466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126.14246575342466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126.14246575342466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126.14246575342466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126.14246575342466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126.14246575342466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126.14246575342466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126.14246575342466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126.14246575342466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126.14246575342466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126.14246575342466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126.14246575342466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126.14246575342466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126.14246575342466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126.14246575342466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126.14246575342466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126.14246575342466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126.14246575342466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126.14246575342466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126.14246575342466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126.14246575342466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126.14246575342466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126.14246575342466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126.14246575342466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126.14246575342466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126.14246575342466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126.14246575342466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126.14246575342466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126.14246575342466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126.14246575342466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126.14246575342466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126.14246575342466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126.14246575342466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126.14246575342466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126.14246575342466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126.14246575342466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126.14246575342466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126.14246575342466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126.14246575342466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126.14246575342466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126.14246575342466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126.14246575342466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126.14246575342466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126.14246575342466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126.14246575342466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126.14246575342466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126.14246575342466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126.14246575342466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126.14246575342466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126.14246575342466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126.14246575342466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126.14246575342466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126.14246575342466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126.14246575342466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126.14246575342466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126.14246575342466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126.14246575342466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126.14246575342466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126.14246575342466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126.14246575342466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126.14246575342466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126.14246575342466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126.14246575342466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126.14246575342466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126.14246575342466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126.14246575342466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126.14246575342466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126.14246575342466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126.14246575342466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126.14246575342466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126.14246575342466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126.14246575342466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126.14246575342466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126.14246575342466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126.14246575342466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126.14246575342466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126.14246575342466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126.14246575342466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126.14246575342466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126.14246575342466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126.14246575342466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126.14246575342466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126.14246575342466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126.14246575342466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126.14246575342466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126.14246575342466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126.14246575342466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126.14246575342466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126.14246575342466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126.14246575342466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126.14246575342466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126.14246575342466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126.14246575342466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126.14246575342466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126.14246575342466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126.14246575342466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126.14246575342466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126.14246575342466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126.14246575342466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126.14246575342466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126.14246575342466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126.14246575342466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126.14246575342466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126.14246575342466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126.14246575342466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126.14246575342466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126.14246575342466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126.14246575342466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126.14246575342466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126.14246575342466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126.14246575342466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126.14246575342466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126.14246575342466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126.14246575342466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126.14246575342466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126.14246575342466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126.14246575342466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126.14246575342466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126.14246575342466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126.14246575342466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126.14246575342466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126.14246575342466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126.14246575342466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126.14246575342466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126.14246575342466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126.14246575342466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126.14246575342466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126.14246575342466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126.14246575342466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126.14246575342466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126.14246575342466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126.14246575342466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126.14246575342466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126.14246575342466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126.14246575342466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126.14246575342466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126.14246575342466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126.14246575342466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126.14246575342466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126.14246575342466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126.14246575342466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126.14246575342466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126.14246575342466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126.14246575342466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126.14246575342466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126.14246575342466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126.14246575342466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126.14246575342466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126.14246575342466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126.14246575342466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126.14246575342466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126.14246575342466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126.14246575342466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126.14246575342466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126.14246575342466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126.14246575342466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126.14246575342466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126.14246575342466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126.14246575342466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126.14246575342466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126.14246575342466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126.14246575342466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126.14246575342466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126.14246575342466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126.14246575342466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126.14246575342466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126.14246575342466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126.14246575342466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126.14246575342466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126.14246575342466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126.14246575342466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126.14246575342466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126.14246575342466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126.14246575342466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126.14246575342466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126.14246575342466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126.14246575342466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126.14246575342466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126.14246575342466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126.14246575342466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126.14246575342466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126.14246575342466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126.14246575342466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126.14246575342466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126.14246575342466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126.14246575342466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126.14246575342466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126.14246575342466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126.14246575342466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126.14246575342466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126.14246575342466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126.14246575342466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126.14246575342466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126.14246575342466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126.14246575342466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126.14246575342466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126.14246575342466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126.14246575342466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126.14246575342466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126.14246575342466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126.14246575342466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126.14246575342466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126.14246575342466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126.14246575342466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126.14246575342466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126.14246575342466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126.14246575342466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126.14246575342466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126.14246575342466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126.14246575342466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126.14246575342466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126.14246575342466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126.14246575342466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126.14246575342466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126.14246575342466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126.14246575342466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126.14246575342466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126.14246575342466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126.14246575342466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126.14246575342466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126.14246575342466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126.14246575342466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126.14246575342466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126.14246575342466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126.14246575342466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126.14246575342466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126.14246575342466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126.14246575342466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126.14246575342466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126.14246575342466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126.14246575342466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126.14246575342466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126.14246575342466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126.14246575342466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126.14246575342466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126.14246575342466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126.14246575342466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126.14246575342466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126.14246575342466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126.14246575342466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126.14246575342466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126.14246575342466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126.14246575342466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126.14246575342466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126.14246575342466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126.14246575342466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126.14246575342466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126.14246575342466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126.14246575342466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126.14246575342466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126.14246575342466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126.14246575342466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126.14246575342466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126.14246575342466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126.14246575342466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126.14246575342466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126.14246575342466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126.14246575342466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126.14246575342466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126.14246575342466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126.14246575342466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126.14246575342466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126.14246575342466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126.14246575342466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126.14246575342466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126.14246575342466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126.14246575342466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126.14246575342466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126.14246575342466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126.14246575342466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126.14246575342466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126.14246575342466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126.14246575342466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126.14246575342466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126.14246575342466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126.14246575342466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126.14246575342466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126.14246575342466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126.14246575342466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126.14246575342466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126.14246575342466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126.14246575342466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126.14246575342466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126.14246575342466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126.14246575342466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126.14246575342466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126.14246575342466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126.14246575342466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126.14246575342466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126.14246575342466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126.14246575342466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126.14246575342466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126.14246575342466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126.14246575342466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126.14246575342466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126.14246575342466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126.14246575342466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126.14246575342466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126.14246575342466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126.14246575342466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126.14246575342466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126.14246575342466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126.14246575342466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126.14246575342466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126.14246575342466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126.14246575342466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126.14246575342466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126.14246575342466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126.14246575342466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126.14246575342466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126.14246575342466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126.14246575342466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126.14246575342466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126.14246575342466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126.14246575342466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126.14246575342466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126.14246575342466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126.14246575342466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126.14246575342466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126.14246575342466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126.14246575342466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126.14246575342466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126.14246575342466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126.14246575342466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126.14246575342466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126.14246575342466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126.14246575342466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126.14246575342466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126.14246575342466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126.14246575342466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126.14246575342466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126.14246575342466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126.14246575342466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126.14246575342466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126.14246575342466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126.14246575342466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126.14246575342466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126.14246575342466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126.14246575342466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126.14246575342466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126.14246575342466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126.14246575342466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126.14246575342466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126.14246575342466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126.14246575342466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126.14246575342466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126.14246575342466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126.14246575342466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126.14246575342466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126.14246575342466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126.14246575342466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126.14246575342466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126.14246575342466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126.14246575342466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126.14246575342466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126.14246575342466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126.14246575342466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126.14246575342466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126.14246575342466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126.14246575342466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126.14246575342466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126.14246575342466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126.14246575342466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126.14246575342466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126.14246575342466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126.14246575342466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126.14246575342466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126.14246575342466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126.14246575342466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126.14246575342466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126.14246575342466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126.14246575342466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126.14246575342466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126.14246575342466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126.14246575342466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126.14246575342466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126.14246575342466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126.14246575342466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126.14246575342466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126.14246575342466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126.14246575342466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126.14246575342466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126.14246575342466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126.14246575342466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126.14246575342466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126.14246575342466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126.14246575342466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126.14246575342466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126.14246575342466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126.14246575342466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126.14246575342466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126.14246575342466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126.14246575342466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126.14246575342466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126.14246575342466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126.14246575342466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126.14246575342466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126.14246575342466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126.14246575342466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126.14246575342466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126.14246575342466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126.14246575342466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126.14246575342466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126.14246575342466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126.14246575342466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126.14246575342466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126.14246575342466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126.14246575342466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126.14246575342466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126.14246575342466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126.14246575342466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126.14246575342466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126.14246575342466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126.14246575342466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126.14246575342466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126.14246575342466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126.14246575342466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126.14246575342466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126.14246575342466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126.14246575342466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126.14246575342466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126.14246575342466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126.14246575342466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126.14246575342466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126.14246575342466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126.14246575342466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126.14246575342466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126.14246575342466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126.14246575342466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126.14246575342466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126.14246575342466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126.14246575342466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126.14246575342466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126.14246575342466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126.14246575342466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126.14246575342466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126.14246575342466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126.14246575342466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126.14246575342466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126.14246575342466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126.14246575342466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126.14246575342466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126.14246575342466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126.14246575342466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126.14246575342466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126.14246575342466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126.14246575342466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126.14246575342466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126.14246575342466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126.14246575342466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126.14246575342466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126.14246575342466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126.14246575342466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126.14246575342466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126.14246575342466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126.14246575342466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126.14246575342466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126.14246575342466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126.14246575342466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126.14246575342466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126.14246575342466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126.14246575342466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126.14246575342466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126.14246575342466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126.14246575342466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126.14246575342466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126.14246575342466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126.14246575342466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126.14246575342466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126.14246575342466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126.14246575342466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126.14246575342466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126.14246575342466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126.14246575342466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126.14246575342466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126.14246575342466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126.14246575342466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126.14246575342466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126.14246575342466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126.14246575342466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126.14246575342466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126.14246575342466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126.14246575342466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126.14246575342466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126.14246575342466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126.14246575342466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126.14246575342466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126.14246575342466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126.14246575342466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126.14246575342466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126.14246575342466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126.14246575342466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126.14246575342466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126.14246575342466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126.14246575342466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126.14246575342466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126.14246575342466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126.14246575342466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126.14246575342466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126.14246575342466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126.14246575342466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126.14246575342466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126.14246575342466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126.14246575342466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126.14246575342466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126.14246575342466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126.14246575342466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126.14246575342466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126.14246575342466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126.14246575342466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126.14246575342466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126.14246575342466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126.14246575342466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126.14246575342466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126.14246575342466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126.14246575342466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126.14246575342466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126.14246575342466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126.14246575342466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126.14246575342466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126.14246575342466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126.14246575342466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126.14246575342466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126.14246575342466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126.14246575342466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126.14246575342466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126.14246575342466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126.14246575342466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126.14246575342466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126.14246575342466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126.14246575342466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126.14246575342466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126.14246575342466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126.14246575342466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126.14246575342466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126.14246575342466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126.14246575342466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126.14246575342466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126.14246575342466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126.14246575342466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126.14246575342466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126.14246575342466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126.14246575342466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126.14246575342466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126.14246575342466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126.14246575342466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126.14246575342466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126.14246575342466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126.14246575342466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126.14246575342466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126.14246575342466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126.14246575342466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126.14246575342466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126.14246575342466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126.14246575342466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126.14246575342466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126.14246575342466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126.14246575342466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126.14246575342466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126.14246575342466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126.14246575342466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126.14246575342466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126.14246575342466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126.14246575342466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126.14246575342466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126.14246575342466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126.14246575342466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126.14246575342466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126.14246575342466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126.14246575342466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126.14246575342466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126.14246575342466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126.14246575342466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126.14246575342466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126.14246575342466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126.14246575342466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126.14246575342466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126.14246575342466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126.14246575342466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126.14246575342466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126.14246575342466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126.14246575342466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126.14246575342466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126.14246575342466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126.14246575342466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126.14246575342466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126.14246575342466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126.14246575342466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126.14246575342466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126.14246575342466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126.14246575342466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126.14246575342466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126.14246575342466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126.14246575342466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126.14246575342466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126.14246575342466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126.14246575342466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126.14246575342466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126.14246575342466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126.14246575342466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126.14246575342466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126.14246575342466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126.14246575342466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126.14246575342466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126.14246575342466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126.14246575342466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126.14246575342466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126.14246575342466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126.14246575342466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126.14246575342466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126.14246575342466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126.14246575342466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126.14246575342466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126.14246575342466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126.14246575342466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126.14246575342466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126.14246575342466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126.14246575342466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126.14246575342466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126.14246575342466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126.14246575342466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126.14246575342466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126.14246575342466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126.14246575342466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126.14246575342466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126.14246575342466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126.14246575342466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126.14246575342466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126.14246575342466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126.14246575342466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126.14246575342466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126.14246575342466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126.14246575342466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126.14246575342466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126.14246575342466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126.14246575342466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126.14246575342466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126.14246575342466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126.14246575342466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126.14246575342466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126.14246575342466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126.14246575342466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126.14246575342466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126.14246575342466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126.14246575342466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126.14246575342466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126.14246575342466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126.14246575342466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126.14246575342466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126.14246575342466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126.14246575342466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126.14246575342466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126.14246575342466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126.14246575342466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126.14246575342466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126.14246575342466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126.14246575342466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126.14246575342466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126.14246575342466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126.14246575342466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126.14246575342466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126.14246575342466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126.14246575342466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126.14246575342466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126.14246575342466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126.14246575342466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126.14246575342466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126.14246575342466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126.14246575342466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126.14246575342466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126.14246575342466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126.14246575342466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126.14246575342466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126.14246575342466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126.14246575342466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126.14246575342466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126.14246575342466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126.14246575342466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126.14246575342466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126.14246575342466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126.14246575342466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126.14246575342466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126.14246575342466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126.14246575342466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126.14246575342466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126.14246575342466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126.14246575342466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126.14246575342466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126.14246575342466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126.14246575342466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126.14246575342466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126.14246575342466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126.14246575342466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126.14246575342466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126.14246575342466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126.14246575342466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126.14246575342466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126.14246575342466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126.14246575342466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126.14246575342466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126.14246575342466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126.14246575342466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126.14246575342466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126.14246575342466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126.14246575342466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126.14246575342466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126.14246575342466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126.14246575342466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126.14246575342466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126.14246575342466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126.14246575342466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126.14246575342466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126.14246575342466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126.14246575342466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126.14246575342466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126.14246575342466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126.14246575342466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126.14246575342466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126.14246575342466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126.14246575342466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126.14246575342466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126.14246575342466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126.14246575342466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126.14246575342466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126.14246575342466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126.14246575342466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126.14246575342466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126.14246575342466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126.14246575342466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126.14246575342466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126.14246575342466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126.14246575342466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126.14246575342466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126.14246575342466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126.14246575342466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126.14246575342466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126.14246575342466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126.14246575342466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126.14246575342466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126.14246575342466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126.14246575342466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126.14246575342466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126.14246575342466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126.14246575342466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126.14246575342466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126.14246575342466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126.14246575342466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126.14246575342466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126.14246575342466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126.14246575342466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126.14246575342466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126.14246575342466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126.14246575342466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126.14246575342466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126.14246575342466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126.14246575342466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126.14246575342466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126.14246575342466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126.14246575342466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126.14246575342466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126.14246575342466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126.14246575342466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126.14246575342466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126.14246575342466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126.14246575342466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126.14246575342466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126.14246575342466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126.14246575342466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126.14246575342466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126.14246575342466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126.14246575342466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126.14246575342466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126.14246575342466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126.14246575342466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126.14246575342466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126.14246575342466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126.14246575342466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126.14246575342466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126.14246575342466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126.14246575342466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126.14246575342466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126.14246575342466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126.14246575342466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126.14246575342466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126.14246575342466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126.14246575342466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126.14246575342466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126.14246575342466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126.14246575342466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126.14246575342466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126.14246575342466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126.14246575342466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126.14246575342466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126.14246575342466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126.14246575342466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126.14246575342466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126.14246575342466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126.14246575342466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126.14246575342466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126.14246575342466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126.14246575342466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126.14246575342466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126.14246575342466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126.14246575342466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126.14246575342466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126.14246575342466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126.14246575342466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126.14246575342466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126.14246575342466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126.14246575342466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126.14246575342466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126.14246575342466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126.14246575342466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126.14246575342466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126.14246575342466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126.14246575342466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126.14246575342466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126.14246575342466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126.14246575342466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126.14246575342466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126.14246575342466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126.14246575342466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126.14246575342466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126.14246575342466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126.14246575342466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126.14246575342466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126.14246575342466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126.14246575342466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126.14246575342466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126.14246575342466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126.14246575342466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126.14246575342466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126.14246575342466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126.14246575342466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126.14246575342466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126.14246575342466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126.14246575342466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126.14246575342466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126.14246575342466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126.14246575342466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126.14246575342466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126.14246575342466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126.14246575342466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126.14246575342466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126.14246575342466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126.14246575342466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126.14246575342466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126.14246575342466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126.14246575342466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126.14246575342466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126.14246575342466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126.14246575342466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126.14246575342466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126.14246575342466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126.14246575342466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126.14246575342466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126.14246575342466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126.14246575342466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126.14246575342466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126.14246575342466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126.14246575342466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126.14246575342466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126.14246575342466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126.14246575342466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126.14246575342466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126.14246575342466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126.14246575342466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126.14246575342466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126.14246575342466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126.14246575342466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126.14246575342466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126.14246575342466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126.14246575342466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126.14246575342466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126.14246575342466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126.14246575342466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126.14246575342466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126.14246575342466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126.14246575342466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126.14246575342466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126.14246575342466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126.14246575342466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126.14246575342466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126.14246575342466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126.14246575342466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126.14246575342466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126.14246575342466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126.14246575342466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126.14246575342466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126.14246575342466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126.14246575342466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126.14246575342466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126.14246575342466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126.14246575342466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126.14246575342466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126.14246575342466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126.14246575342466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126.14246575342466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126.14246575342466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126.14246575342466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126.14246575342466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126.14246575342466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126.14246575342466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126.14246575342466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126.14246575342466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126.14246575342466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126.14246575342466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126.14246575342466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126.14246575342466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126.14246575342466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126.14246575342466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126.14246575342466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126.14246575342466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126.14246575342466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126.14246575342466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126.14246575342466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126.14246575342466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126.14246575342466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126.14246575342466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126.14246575342466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126.14246575342466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126.14246575342466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126.14246575342466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126.14246575342466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126.14246575342466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126.14246575342466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126.14246575342466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126.14246575342466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126.14246575342466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126.14246575342466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126.14246575342466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126.14246575342466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126.14246575342466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126.14246575342466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126.14246575342466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126.14246575342466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126.14246575342466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126.14246575342466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126.14246575342466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126.14246575342466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126.14246575342466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126.14246575342466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126.14246575342466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126.14246575342466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126.14246575342466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126.14246575342466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126.14246575342466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126.14246575342466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126.14246575342466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126.14246575342466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126.14246575342466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126.14246575342466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126.14246575342466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126.14246575342466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126.14246575342466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126.14246575342466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126.14246575342466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126.14246575342466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126.14246575342466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126.14246575342466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126.14246575342466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126.14246575342466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126.14246575342466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126.14246575342466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126.14246575342466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126.14246575342466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126.14246575342466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126.14246575342466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126.14246575342466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126.14246575342466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126.14246575342466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126.14246575342466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126.14246575342466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126.14246575342466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126.14246575342466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126.14246575342466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126.14246575342466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126.14246575342466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126.14246575342466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126.14246575342466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126.14246575342466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126.14246575342466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126.14246575342466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126.14246575342466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126.14246575342466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126.14246575342466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126.14246575342466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126.14246575342466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126.14246575342466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126.14246575342466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126.14246575342466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126.14246575342466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126.14246575342466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126.14246575342466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126.14246575342466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126.14246575342466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126.14246575342466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126.14246575342466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126.14246575342466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126.14246575342466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126.14246575342466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126.14246575342466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126.14246575342466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126.14246575342466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126.14246575342466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126.14246575342466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126.14246575342466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126.14246575342466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126.14246575342466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126.14246575342466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126.14246575342466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126.14246575342466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126.14246575342466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126.14246575342466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126.14246575342466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126.14246575342466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126.14246575342466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126.14246575342466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126.14246575342466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126.14246575342466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126.14246575342466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126.14246575342466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126.14246575342466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126.14246575342466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126.14246575342466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126.14246575342466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126.14246575342466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126.14246575342466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126.14246575342466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126.14246575342466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126.14246575342466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126.14246575342466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126.14246575342466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126.14246575342466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126.14246575342466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126.14246575342466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126.14246575342466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126.14246575342466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126.14246575342466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126.14246575342466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126.14246575342466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126.14246575342466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126.14246575342466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126.14246575342466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126.14246575342466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126.14246575342466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126.14246575342466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126.14246575342466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126.14246575342466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126.14246575342466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126.14246575342466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126.14246575342466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126.14246575342466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126.14246575342466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126.14246575342466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126.14246575342466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126.14246575342466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126.14246575342466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126.14246575342466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126.14246575342466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126.14246575342466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126.14246575342466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126.14246575342466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126.14246575342466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126.14246575342466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126.14246575342466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126.14246575342466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126.14246575342466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126.14246575342466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126.14246575342466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126.14246575342466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126.14246575342466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126.14246575342466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126.14246575342466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126.14246575342466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126.14246575342466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126.14246575342466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126.14246575342466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126.14246575342466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126.14246575342466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126.14246575342466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126.14246575342466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126.14246575342466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126.14246575342466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126.14246575342466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126.14246575342466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126.14246575342466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126.14246575342466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126.14246575342466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126.14246575342466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126.14246575342466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126.14246575342466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126.14246575342466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126.14246575342466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126.14246575342466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126.14246575342466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126.14246575342466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126.14246575342466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126.14246575342466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126.14246575342466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126.14246575342466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126.14246575342466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126.14246575342466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126.14246575342466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126.14246575342466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126.14246575342466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126.14246575342466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126.14246575342466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126.14246575342466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126.14246575342466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126.14246575342466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126.14246575342466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126.14246575342466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126.14246575342466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126.14246575342466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126.14246575342466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126.14246575342466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126.14246575342466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126.14246575342466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126.14246575342466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126.14246575342466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126.14246575342466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126.14246575342466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126.14246575342466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126.14246575342466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126.14246575342466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126.14246575342466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126.14246575342466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126.14246575342466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126.14246575342466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126.14246575342466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126.14246575342466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126.14246575342466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126.14246575342466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126.14246575342466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126.14246575342466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126.14246575342466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126.14246575342466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126.14246575342466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126.14246575342466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126.14246575342466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126.14246575342466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126.14246575342466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126.14246575342466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126.14246575342466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126.14246575342466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126.14246575342466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126.14246575342466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126.14246575342466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126.14246575342466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126.14246575342466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126.14246575342466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126.14246575342466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126.14246575342466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126.14246575342466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126.14246575342466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126.14246575342466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126.14246575342466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126.14246575342466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126.14246575342466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126.14246575342466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126.14246575342466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126.14246575342466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126.14246575342466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126.14246575342466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126.14246575342466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126.14246575342466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126.14246575342466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126.14246575342466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126.14246575342466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126.14246575342466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126.14246575342466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126.14246575342466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126.14246575342466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126.14246575342466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126.14246575342466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126.14246575342466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126.14246575342466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126.14246575342466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126.14246575342466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126.14246575342466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126.14246575342466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126.14246575342466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126.14246575342466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126.14246575342466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126.14246575342466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126.14246575342466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126.14246575342466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126.14246575342466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126.14246575342466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126.14246575342466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126.14246575342466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126.14246575342466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126.14246575342466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126.14246575342466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126.14246575342466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126.14246575342466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126.14246575342466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126.14246575342466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126.14246575342466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126.14246575342466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126.14246575342466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126.14246575342466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126.14246575342466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126.14246575342466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126.14246575342466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126.14246575342466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126.14246575342466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126.14246575342466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126.14246575342466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126.14246575342466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126.14246575342466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126.14246575342466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126.14246575342466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126.14246575342466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126.14246575342466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126.14246575342466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126.14246575342466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126.14246575342466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126.14246575342466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126.14246575342466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126.14246575342466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126.14246575342466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126.14246575342466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126.14246575342466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126.14246575342466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126.14246575342466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126.14246575342466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126.14246575342466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126.14246575342466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126.14246575342466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126.14246575342466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126.14246575342466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126.14246575342466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126.14246575342466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126.14246575342466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126.14246575342466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126.14246575342466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126.14246575342466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126.14246575342466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126.14246575342466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126.14246575342466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126.14246575342466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126.14246575342466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126.14246575342466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126.14246575342466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126.14246575342466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126.14246575342466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126.14246575342466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126.14246575342466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126.14246575342466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126.14246575342466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126.14246575342466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126.14246575342466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126.14246575342466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126.14246575342466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126.14246575342466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126.14246575342466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126.14246575342466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126.14246575342466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126.14246575342466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126.14246575342466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126.14246575342466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126.14246575342466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126.14246575342466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126.14246575342466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126.14246575342466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126.14246575342466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126.14246575342466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126.14246575342466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126.14246575342466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126.14246575342466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126.14246575342466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126.14246575342466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126.14246575342466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126.14246575342466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126.14246575342466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126.14246575342466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126.14246575342466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126.14246575342466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126.14246575342466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126.14246575342466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126.14246575342466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126.14246575342466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126.14246575342466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126.14246575342466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126.14246575342466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126.14246575342466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126.14246575342466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126.14246575342466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126.14246575342466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126.14246575342466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126.14246575342466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126.14246575342466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126.14246575342466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126.14246575342466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126.14246575342466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126.14246575342466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126.14246575342466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126.14246575342466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126.14246575342466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126.14246575342466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126.14246575342466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126.14246575342466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126.14246575342466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126.14246575342466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126.14246575342466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126.14246575342466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126.14246575342466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126.14246575342466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126.14246575342466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126.14246575342466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126.14246575342466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126.14246575342466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126.14246575342466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126.14246575342466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126.14246575342466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126.14246575342466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126.14246575342466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126.14246575342466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126.14246575342466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126.14246575342466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126.14246575342466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126.14246575342466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126.14246575342466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126.14246575342466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126.14246575342466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126.14246575342466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126.14246575342466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126.14246575342466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126.14246575342466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126.14246575342466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126.14246575342466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126.14246575342466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126.14246575342466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126.14246575342466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126.14246575342466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126.14246575342466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126.14246575342466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126.14246575342466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126.14246575342466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126.14246575342466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126.14246575342466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126.14246575342466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126.14246575342466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126.14246575342466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126.14246575342466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126.14246575342466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126.14246575342466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126.14246575342466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126.14246575342466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126.14246575342466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126.14246575342466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126.14246575342466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126.14246575342466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126.14246575342466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126.14246575342466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126.14246575342466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126.14246575342466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126.14246575342466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126.14246575342466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126.14246575342466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126.14246575342466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126.14246575342466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126.14246575342466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126.14246575342466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126.14246575342466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126.14246575342466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126.14246575342466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126.14246575342466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126.14246575342466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126.14246575342466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126.14246575342466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126.14246575342466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126.14246575342466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126.14246575342466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126.14246575342466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126.14246575342466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126.14246575342466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126.14246575342466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126.14246575342466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126.14246575342466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126.14246575342466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126.14246575342466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126.14246575342466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126.14246575342466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126.14246575342466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126.14246575342466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126.14246575342466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126.14246575342466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126.14246575342466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126.14246575342466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126.14246575342466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126.14246575342466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126.14246575342466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126.14246575342466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126.14246575342466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126.14246575342466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126.14246575342466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126.14246575342466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126.14246575342466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126.14246575342466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126.14246575342466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126.14246575342466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126.14246575342466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126.14246575342466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126.14246575342466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126.14246575342466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126.14246575342466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126.14246575342466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126.14246575342466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126.14246575342466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126.14246575342466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126.14246575342466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126.14246575342466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126.14246575342466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126.14246575342466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126.14246575342466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126.14246575342466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126.14246575342466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126.14246575342466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126.14246575342466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126.14246575342466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126.14246575342466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126.14246575342466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126.14246575342466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126.14246575342466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126.14246575342466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126.14246575342466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126.14246575342466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126.14246575342466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126.14246575342466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126.14246575342466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126.14246575342466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126.14246575342466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126.14246575342466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126.14246575342466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126.14246575342466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126.14246575342466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126.14246575342466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126.14246575342466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126.14246575342466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126.14246575342466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126.14246575342466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126.14246575342466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126.14246575342466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126.14246575342466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126.14246575342466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126.14246575342466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126.14246575342466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126.14246575342466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126.14246575342466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126.14246575342466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126.14246575342466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126.14246575342466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126.14246575342466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126.14246575342466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126.14246575342466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126.14246575342466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126.14246575342466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126.14246575342466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126.14246575342466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126.14246575342466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126.14246575342466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126.14246575342466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126.14246575342466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126.14246575342466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126.14246575342466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126.14246575342466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126.14246575342466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126.14246575342466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126.14246575342466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126.14246575342466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126.14246575342466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126.14246575342466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126.14246575342466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126.14246575342466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126.14246575342466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126.14246575342466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126.14246575342466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126.14246575342466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126.14246575342466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126.14246575342466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126.14246575342466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126.14246575342466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126.14246575342466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126.14246575342466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126.14246575342466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126.14246575342466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126.14246575342466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126.14246575342466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126.14246575342466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126.14246575342466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126.14246575342466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126.14246575342466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126.14246575342466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126.14246575342466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126.14246575342466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126.14246575342466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126.14246575342466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126.14246575342466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126.14246575342466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126.14246575342466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126.14246575342466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126.14246575342466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126.14246575342466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126.14246575342466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126.14246575342466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126.14246575342466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126.14246575342466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126.14246575342466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126.14246575342466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126.14246575342466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126.14246575342466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126.14246575342466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126.14246575342466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126.14246575342466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126.14246575342466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126.14246575342466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126.14246575342466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126.14246575342466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126.14246575342466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126.14246575342466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126.14246575342466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126.14246575342466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126.14246575342466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126.14246575342466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126.14246575342466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126.14246575342466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126.14246575342466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126.14246575342466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126.14246575342466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126.14246575342466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126.14246575342466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126.14246575342466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126.14246575342466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126.14246575342466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126.14246575342466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126.14246575342466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126.14246575342466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126.14246575342466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126.14246575342466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126.14246575342466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126.14246575342466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126.14246575342466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126.14246575342466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126.14246575342466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126.14246575342466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126.14246575342466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126.14246575342466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126.14246575342466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126.14246575342466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126.14246575342466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126.14246575342466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126.14246575342466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126.14246575342466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126.14246575342466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126.14246575342466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126.14246575342466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126.14246575342466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126.14246575342466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126.14246575342466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126.14246575342466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126.14246575342466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126.14246575342466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126.14246575342466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126.14246575342466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126.14246575342466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126.14246575342466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126.14246575342466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126.14246575342466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126.14246575342466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126.14246575342466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126.14246575342466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126.14246575342466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126.14246575342466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126.14246575342466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126.14246575342466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126.14246575342466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126.14246575342466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126.14246575342466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126.14246575342466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126.14246575342466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126.14246575342466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126.14246575342466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126.14246575342466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126.14246575342466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126.14246575342466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126.14246575342466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126.14246575342466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126.14246575342466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126.14246575342466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126.14246575342466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126.14246575342466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126.14246575342466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126.14246575342466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126.14246575342466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126.14246575342466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126.14246575342466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126.14246575342466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126.14246575342466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126.14246575342466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126.14246575342466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126.14246575342466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126.14246575342466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126.14246575342466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126.14246575342466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126.14246575342466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126.14246575342466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126.14246575342466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126.14246575342466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126.14246575342466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126.14246575342466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126.14246575342466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126.14246575342466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126.14246575342466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126.14246575342466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126.14246575342466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126.14246575342466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126.14246575342466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126.14246575342466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126.14246575342466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126.14246575342466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126.14246575342466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126.14246575342466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126.14246575342466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126.14246575342466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126.14246575342466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126.14246575342466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126.14246575342466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126.14246575342466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126.14246575342466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126.14246575342466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126.14246575342466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126.14246575342466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126.14246575342466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126.14246575342466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126.14246575342466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126.14246575342466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126.14246575342466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126.14246575342466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126.14246575342466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126.14246575342466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126.14246575342466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126.14246575342466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126.14246575342466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126.14246575342466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126.14246575342466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126.14246575342466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126.14246575342466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126.14246575342466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126.14246575342466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126.14246575342466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126.14246575342466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126.14246575342466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126.14246575342466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126.14246575342466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126.14246575342466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126.14246575342466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126.14246575342466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126.14246575342466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126.14246575342466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126.14246575342466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126.14246575342466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126.14246575342466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126.14246575342466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126.14246575342466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126.14246575342466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126.14246575342466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126.14246575342466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126.14246575342466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126.14246575342466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126.14246575342466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126.14246575342466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126.14246575342466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126.14246575342466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126.14246575342466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126.14246575342466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126.14246575342466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126.14246575342466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126.14246575342466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126.14246575342466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126.14246575342466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126.14246575342466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126.14246575342466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126.14246575342466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126.14246575342466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126.14246575342466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126.14246575342466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126.14246575342466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126.14246575342466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126.14246575342466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126.14246575342466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126.14246575342466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126.14246575342466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126.14246575342466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126.14246575342466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126.14246575342466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126.14246575342466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126.14246575342466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126.14246575342466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126.14246575342466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126.14246575342466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126.14246575342466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126.14246575342466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126.14246575342466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126.14246575342466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126.14246575342466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126.14246575342466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126.14246575342466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126.14246575342466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126.14246575342466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126.14246575342466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126.14246575342466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126.14246575342466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126.14246575342466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126.14246575342466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126.14246575342466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126.14246575342466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126.14246575342466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126.14246575342466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126.14246575342466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126.14246575342466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126.14246575342466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126.14246575342466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126.14246575342466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126.14246575342466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126.14246575342466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126.14246575342466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126.14246575342466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126.14246575342466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126.14246575342466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126.14246575342466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126.14246575342466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126.14246575342466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126.14246575342466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126.14246575342466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126.14246575342466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126.14246575342466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126.14246575342466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126.14246575342466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126.14246575342466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126.14246575342466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126.14246575342466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126.14246575342466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126.14246575342466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126.14246575342466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126.14246575342466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126.14246575342466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126.14246575342466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126.14246575342466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126.14246575342466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126.14246575342466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126.14246575342466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126.14246575342466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126.14246575342466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126.14246575342466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126.14246575342466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126.14246575342466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126.14246575342466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126.14246575342466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126.14246575342466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126.14246575342466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126.14246575342466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126.14246575342466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126.14246575342466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126.14246575342466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126.14246575342466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126.14246575342466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126.14246575342466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126.14246575342466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126.14246575342466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126.14246575342466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126.14246575342466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126.14246575342466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126.14246575342466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126.14246575342466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126.14246575342466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126.14246575342466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126.14246575342466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126.14246575342466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126.14246575342466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126.14246575342466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126.14246575342466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126.14246575342466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126.14246575342466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126.14246575342466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126.14246575342466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126.14246575342466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126.14246575342466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126.14246575342466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126.14246575342466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126.14246575342466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126.14246575342466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126.14246575342466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126.14246575342466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126.14246575342466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126.14246575342466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126.14246575342466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126.14246575342466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126.14246575342466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126.14246575342466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126.14246575342466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126.14246575342466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126.14246575342466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126.14246575342466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126.14246575342466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126.14246575342466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126.14246575342466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126.14246575342466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126.14246575342466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126.14246575342466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126.14246575342466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126.14246575342466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126.14246575342466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126.14246575342466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126.14246575342466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126.14246575342466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126.14246575342466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126.14246575342466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126.14246575342466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126.14246575342466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126.14246575342466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126.14246575342466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126.14246575342466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126.14246575342466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126.14246575342466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126.14246575342466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126.14246575342466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126.14246575342466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126.14246575342466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126.14246575342466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126.14246575342466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126.14246575342466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126.14246575342466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126.14246575342466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126.14246575342466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126.14246575342466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126.14246575342466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744" zoomScale="80" zoomScaleNormal="80" workbookViewId="0">
      <selection activeCell="L2773" sqref="L2773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ADULTO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ADOLECENTE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ADULTO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>
        <f t="shared" si="114"/>
        <v>3350</v>
      </c>
      <c r="C2753" s="122">
        <v>46039</v>
      </c>
      <c r="D2753" s="122">
        <f>YEAR(REGISTROS[[#This Row],[FECHA]])</f>
        <v>2026</v>
      </c>
      <c r="E2753" s="112">
        <f>MONTH(REGISTROS[[#This Row],[FECHA]])</f>
        <v>1</v>
      </c>
      <c r="F2753" t="s">
        <v>5391</v>
      </c>
      <c r="G2753" s="11" t="str">
        <f ca="1">VLOOKUP(EXAMENES!F2753,PACIENTE[[APELLIDO / NOMBRE]:[GRUPO ETARIO]],4,0)</f>
        <v>ADOLECENTE</v>
      </c>
      <c r="H2753" s="10" t="s">
        <v>161</v>
      </c>
      <c r="I2753" s="10" t="s">
        <v>5</v>
      </c>
      <c r="J2753" s="46">
        <f>VLOOKUP(REGISTROS[[#This Row],[TIPO DE EXAMEN ]],SERVICIOS[],2,0)</f>
        <v>20</v>
      </c>
      <c r="K2753" s="10" t="s">
        <v>67</v>
      </c>
      <c r="L2753" s="10">
        <v>1317109302</v>
      </c>
      <c r="M2753" s="10"/>
      <c r="N2753" s="10"/>
    </row>
    <row r="2754" spans="1:14" x14ac:dyDescent="0.25">
      <c r="A2754" s="110">
        <f t="shared" si="114"/>
        <v>2744</v>
      </c>
      <c r="B2754" s="45">
        <f t="shared" si="114"/>
        <v>3351</v>
      </c>
      <c r="C2754" s="122">
        <v>46039</v>
      </c>
      <c r="D2754" s="122">
        <f>YEAR(REGISTROS[[#This Row],[FECHA]])</f>
        <v>2026</v>
      </c>
      <c r="E2754" s="112">
        <f>MONTH(REGISTROS[[#This Row],[FECHA]])</f>
        <v>1</v>
      </c>
      <c r="F2754" t="s">
        <v>5393</v>
      </c>
      <c r="G2754" s="11" t="str">
        <f ca="1">VLOOKUP(EXAMENES!F2754,PACIENTE[[APELLIDO / NOMBRE]:[GRUPO ETARIO]],4,0)</f>
        <v>ADULTO</v>
      </c>
      <c r="H2754" s="10" t="s">
        <v>161</v>
      </c>
      <c r="I2754" s="10" t="s">
        <v>5</v>
      </c>
      <c r="J2754" s="46">
        <f>VLOOKUP(REGISTROS[[#This Row],[TIPO DE EXAMEN ]],SERVICIOS[],2,0)</f>
        <v>20</v>
      </c>
      <c r="K2754" s="10" t="s">
        <v>68</v>
      </c>
      <c r="L2754" s="10">
        <v>1312862525</v>
      </c>
      <c r="M2754" s="10"/>
      <c r="N2754" s="10"/>
    </row>
    <row r="2755" spans="1:14" x14ac:dyDescent="0.25">
      <c r="A2755" s="110">
        <f t="shared" si="114"/>
        <v>2745</v>
      </c>
      <c r="B2755" s="45">
        <f t="shared" si="114"/>
        <v>3352</v>
      </c>
      <c r="C2755" s="122">
        <v>46039</v>
      </c>
      <c r="D2755" s="122">
        <f>YEAR(REGISTROS[[#This Row],[FECHA]])</f>
        <v>2026</v>
      </c>
      <c r="E2755" s="112">
        <f>MONTH(REGISTROS[[#This Row],[FECHA]])</f>
        <v>1</v>
      </c>
      <c r="F2755" t="s">
        <v>5395</v>
      </c>
      <c r="G2755" s="11" t="str">
        <f ca="1">VLOOKUP(EXAMENES!F2755,PACIENTE[[APELLIDO / NOMBRE]:[GRUPO ETARIO]],4,0)</f>
        <v>ADULTO</v>
      </c>
      <c r="H2755" s="10" t="s">
        <v>161</v>
      </c>
      <c r="I2755" s="10" t="s">
        <v>5</v>
      </c>
      <c r="J2755" s="46">
        <f>VLOOKUP(REGISTROS[[#This Row],[TIPO DE EXAMEN ]],SERVICIOS[],2,0)</f>
        <v>20</v>
      </c>
      <c r="K2755" s="10" t="s">
        <v>68</v>
      </c>
      <c r="L2755" s="10">
        <v>1314067180</v>
      </c>
      <c r="M2755" s="10"/>
      <c r="N2755" s="10"/>
    </row>
    <row r="2756" spans="1:14" x14ac:dyDescent="0.25">
      <c r="A2756" s="110">
        <f t="shared" si="114"/>
        <v>2746</v>
      </c>
      <c r="B2756" s="45">
        <f t="shared" si="114"/>
        <v>3353</v>
      </c>
      <c r="C2756" s="122">
        <v>46041</v>
      </c>
      <c r="D2756" s="122">
        <f>YEAR(REGISTROS[[#This Row],[FECHA]])</f>
        <v>2026</v>
      </c>
      <c r="E2756" s="112">
        <f>MONTH(REGISTROS[[#This Row],[FECHA]])</f>
        <v>1</v>
      </c>
      <c r="F2756" t="s">
        <v>5397</v>
      </c>
      <c r="G2756" s="11" t="str">
        <f ca="1">VLOOKUP(EXAMENES!F2756,PACIENTE[[APELLIDO / NOMBRE]:[GRUPO ETARIO]],4,0)</f>
        <v>ADULTO</v>
      </c>
      <c r="H2756" s="10" t="s">
        <v>161</v>
      </c>
      <c r="I2756" s="10" t="s">
        <v>20</v>
      </c>
      <c r="J2756" s="46">
        <f>VLOOKUP(REGISTROS[[#This Row],[TIPO DE EXAMEN ]],SERVICIOS[],2,0)</f>
        <v>10</v>
      </c>
      <c r="K2756" s="10" t="s">
        <v>67</v>
      </c>
      <c r="L2756" s="10">
        <v>1710700178</v>
      </c>
      <c r="M2756" s="10"/>
      <c r="N2756" s="10"/>
    </row>
    <row r="2757" spans="1:14" x14ac:dyDescent="0.25">
      <c r="A2757" s="110">
        <f t="shared" si="114"/>
        <v>2747</v>
      </c>
      <c r="B2757" s="45">
        <f t="shared" si="114"/>
        <v>3354</v>
      </c>
      <c r="C2757" s="122">
        <v>46041</v>
      </c>
      <c r="D2757" s="122">
        <f>YEAR(REGISTROS[[#This Row],[FECHA]])</f>
        <v>2026</v>
      </c>
      <c r="E2757" s="112">
        <f>MONTH(REGISTROS[[#This Row],[FECHA]])</f>
        <v>1</v>
      </c>
      <c r="F2757" t="s">
        <v>5399</v>
      </c>
      <c r="G2757" s="11" t="str">
        <f ca="1">VLOOKUP(EXAMENES!F2757,PACIENTE[[APELLIDO / NOMBRE]:[GRUPO ETARIO]],4,0)</f>
        <v>ADULTO</v>
      </c>
      <c r="H2757" s="10" t="s">
        <v>201</v>
      </c>
      <c r="I2757" s="10" t="s">
        <v>20</v>
      </c>
      <c r="J2757" s="46">
        <f>VLOOKUP(REGISTROS[[#This Row],[TIPO DE EXAMEN ]],SERVICIOS[],2,0)</f>
        <v>10</v>
      </c>
      <c r="K2757" s="10" t="s">
        <v>67</v>
      </c>
      <c r="L2757" s="10">
        <v>1307050052</v>
      </c>
      <c r="M2757" s="10"/>
      <c r="N2757" s="10"/>
    </row>
    <row r="2758" spans="1:14" x14ac:dyDescent="0.25">
      <c r="A2758" s="110">
        <f t="shared" si="114"/>
        <v>2748</v>
      </c>
      <c r="B2758" s="45">
        <f t="shared" si="114"/>
        <v>3355</v>
      </c>
      <c r="C2758" s="122">
        <v>46041</v>
      </c>
      <c r="D2758" s="122">
        <f>YEAR(REGISTROS[[#This Row],[FECHA]])</f>
        <v>2026</v>
      </c>
      <c r="E2758" s="112">
        <f>MONTH(REGISTROS[[#This Row],[FECHA]])</f>
        <v>1</v>
      </c>
      <c r="F2758" t="s">
        <v>5401</v>
      </c>
      <c r="G2758" s="11" t="str">
        <f ca="1">VLOOKUP(EXAMENES!F2758,PACIENTE[[APELLIDO / NOMBRE]:[GRUPO ETARIO]],4,0)</f>
        <v>ADULTO</v>
      </c>
      <c r="H2758" s="10" t="s">
        <v>27</v>
      </c>
      <c r="I2758" s="10" t="s">
        <v>5</v>
      </c>
      <c r="J2758" s="46">
        <f>VLOOKUP(REGISTROS[[#This Row],[TIPO DE EXAMEN ]],SERVICIOS[],2,0)</f>
        <v>20</v>
      </c>
      <c r="K2758" s="10" t="s">
        <v>68</v>
      </c>
      <c r="L2758" s="10">
        <v>1316402948</v>
      </c>
      <c r="M2758" s="10"/>
      <c r="N2758" s="10"/>
    </row>
    <row r="2759" spans="1:14" x14ac:dyDescent="0.25">
      <c r="A2759" s="110">
        <f t="shared" si="114"/>
        <v>2749</v>
      </c>
      <c r="B2759" s="45">
        <f t="shared" si="114"/>
        <v>3356</v>
      </c>
      <c r="C2759" s="122">
        <v>46041</v>
      </c>
      <c r="D2759" s="122">
        <f>YEAR(REGISTROS[[#This Row],[FECHA]])</f>
        <v>2026</v>
      </c>
      <c r="E2759" s="112">
        <f>MONTH(REGISTROS[[#This Row],[FECHA]])</f>
        <v>1</v>
      </c>
      <c r="F2759" t="s">
        <v>5403</v>
      </c>
      <c r="G2759" s="11" t="str">
        <f ca="1">VLOOKUP(EXAMENES!F2759,PACIENTE[[APELLIDO / NOMBRE]:[GRUPO ETARIO]],4,0)</f>
        <v>NIÑO</v>
      </c>
      <c r="H2759" s="10" t="s">
        <v>161</v>
      </c>
      <c r="I2759" s="10" t="s">
        <v>5</v>
      </c>
      <c r="J2759" s="46">
        <f>VLOOKUP(REGISTROS[[#This Row],[TIPO DE EXAMEN ]],SERVICIOS[],2,0)</f>
        <v>20</v>
      </c>
      <c r="K2759" s="10" t="s">
        <v>67</v>
      </c>
      <c r="L2759" s="10">
        <v>1313989871</v>
      </c>
      <c r="M2759" s="10"/>
      <c r="N2759" s="10"/>
    </row>
    <row r="2760" spans="1:14" x14ac:dyDescent="0.25">
      <c r="A2760" s="110">
        <f t="shared" si="114"/>
        <v>2750</v>
      </c>
      <c r="B2760" s="45">
        <f t="shared" si="114"/>
        <v>3357</v>
      </c>
      <c r="C2760" s="122">
        <v>46041</v>
      </c>
      <c r="D2760" s="122">
        <f>YEAR(REGISTROS[[#This Row],[FECHA]])</f>
        <v>2026</v>
      </c>
      <c r="E2760" s="112">
        <f>MONTH(REGISTROS[[#This Row],[FECHA]])</f>
        <v>1</v>
      </c>
      <c r="F2760" t="s">
        <v>5405</v>
      </c>
      <c r="G2760" s="11" t="str">
        <f ca="1">VLOOKUP(EXAMENES!F2760,PACIENTE[[APELLIDO / NOMBRE]:[GRUPO ETARIO]],4,0)</f>
        <v>NIÑO</v>
      </c>
      <c r="H2760" s="10" t="s">
        <v>161</v>
      </c>
      <c r="I2760" s="10" t="s">
        <v>5</v>
      </c>
      <c r="J2760" s="46">
        <f>VLOOKUP(REGISTROS[[#This Row],[TIPO DE EXAMEN ]],SERVICIOS[],2,0)</f>
        <v>20</v>
      </c>
      <c r="K2760" s="10" t="s">
        <v>67</v>
      </c>
      <c r="L2760" s="10">
        <v>1313963686</v>
      </c>
      <c r="M2760" s="10"/>
      <c r="N2760" s="10"/>
    </row>
    <row r="2761" spans="1:14" x14ac:dyDescent="0.25">
      <c r="A2761" s="110">
        <f t="shared" si="114"/>
        <v>2751</v>
      </c>
      <c r="B2761" s="45">
        <f t="shared" si="114"/>
        <v>3358</v>
      </c>
      <c r="C2761" s="122">
        <v>46041</v>
      </c>
      <c r="D2761" s="122">
        <f>YEAR(REGISTROS[[#This Row],[FECHA]])</f>
        <v>2026</v>
      </c>
      <c r="E2761" s="112">
        <f>MONTH(REGISTROS[[#This Row],[FECHA]])</f>
        <v>1</v>
      </c>
      <c r="F2761" t="s">
        <v>5407</v>
      </c>
      <c r="G2761" s="11" t="str">
        <f ca="1">VLOOKUP(EXAMENES!F2761,PACIENTE[[APELLIDO / NOMBRE]:[GRUPO ETARIO]],4,0)</f>
        <v>ADOLECENTE</v>
      </c>
      <c r="H2761" s="10" t="s">
        <v>1771</v>
      </c>
      <c r="I2761" s="10" t="s">
        <v>5</v>
      </c>
      <c r="J2761" s="46">
        <f>VLOOKUP(REGISTROS[[#This Row],[TIPO DE EXAMEN ]],SERVICIOS[],2,0)</f>
        <v>20</v>
      </c>
      <c r="K2761" s="10" t="s">
        <v>67</v>
      </c>
      <c r="L2761" s="10">
        <v>1307811214</v>
      </c>
      <c r="M2761" s="10"/>
      <c r="N2761" s="10"/>
    </row>
    <row r="2762" spans="1:14" x14ac:dyDescent="0.25">
      <c r="A2762" s="110">
        <f t="shared" si="114"/>
        <v>2752</v>
      </c>
      <c r="B2762" s="45">
        <f t="shared" si="114"/>
        <v>3359</v>
      </c>
      <c r="C2762" s="122">
        <v>46042</v>
      </c>
      <c r="D2762" s="122">
        <f>YEAR(REGISTROS[[#This Row],[FECHA]])</f>
        <v>2026</v>
      </c>
      <c r="E2762" s="112">
        <f>MONTH(REGISTROS[[#This Row],[FECHA]])</f>
        <v>1</v>
      </c>
      <c r="F2762" t="s">
        <v>5409</v>
      </c>
      <c r="G2762" s="11" t="str">
        <f ca="1">VLOOKUP(EXAMENES!F2762,PACIENTE[[APELLIDO / NOMBRE]:[GRUPO ETARIO]],4,0)</f>
        <v>ADULTO</v>
      </c>
      <c r="H2762" s="10" t="s">
        <v>27</v>
      </c>
      <c r="I2762" s="10" t="s">
        <v>5</v>
      </c>
      <c r="J2762" s="46">
        <f>VLOOKUP(REGISTROS[[#This Row],[TIPO DE EXAMEN ]],SERVICIOS[],2,0)</f>
        <v>20</v>
      </c>
      <c r="K2762" s="10" t="s">
        <v>67</v>
      </c>
      <c r="L2762" s="10">
        <v>1311015554</v>
      </c>
      <c r="M2762" s="10"/>
      <c r="N2762" s="10"/>
    </row>
    <row r="2763" spans="1:14" x14ac:dyDescent="0.25">
      <c r="A2763" s="110">
        <f t="shared" si="114"/>
        <v>2753</v>
      </c>
      <c r="B2763" s="45">
        <f t="shared" si="114"/>
        <v>3360</v>
      </c>
      <c r="C2763" s="122">
        <v>46042</v>
      </c>
      <c r="D2763" s="122">
        <f>YEAR(REGISTROS[[#This Row],[FECHA]])</f>
        <v>2026</v>
      </c>
      <c r="E2763" s="112">
        <f>MONTH(REGISTROS[[#This Row],[FECHA]])</f>
        <v>1</v>
      </c>
      <c r="F2763" t="s">
        <v>5411</v>
      </c>
      <c r="G2763" s="11" t="str">
        <f ca="1">VLOOKUP(EXAMENES!F2763,PACIENTE[[APELLIDO / NOMBRE]:[GRUPO ETARIO]],4,0)</f>
        <v>ADULTO</v>
      </c>
      <c r="H2763" s="10" t="s">
        <v>161</v>
      </c>
      <c r="I2763" s="10" t="s">
        <v>5</v>
      </c>
      <c r="J2763" s="46">
        <f>VLOOKUP(REGISTROS[[#This Row],[TIPO DE EXAMEN ]],SERVICIOS[],2,0)</f>
        <v>20</v>
      </c>
      <c r="K2763" s="10" t="s">
        <v>67</v>
      </c>
      <c r="L2763" s="10">
        <v>1311209116</v>
      </c>
      <c r="M2763" s="10"/>
      <c r="N2763" s="10"/>
    </row>
    <row r="2764" spans="1:14" x14ac:dyDescent="0.25">
      <c r="A2764" s="110">
        <f t="shared" si="114"/>
        <v>2754</v>
      </c>
      <c r="B2764" s="45">
        <f t="shared" si="114"/>
        <v>3361</v>
      </c>
      <c r="C2764" s="122">
        <v>46042</v>
      </c>
      <c r="D2764" s="122">
        <f>YEAR(REGISTROS[[#This Row],[FECHA]])</f>
        <v>2026</v>
      </c>
      <c r="E2764" s="112">
        <f>MONTH(REGISTROS[[#This Row],[FECHA]])</f>
        <v>1</v>
      </c>
      <c r="F2764" t="s">
        <v>5413</v>
      </c>
      <c r="G2764" s="11" t="str">
        <f ca="1">VLOOKUP(EXAMENES!F2764,PACIENTE[[APELLIDO / NOMBRE]:[GRUPO ETARIO]],4,0)</f>
        <v>ADULTO</v>
      </c>
      <c r="H2764" s="10" t="s">
        <v>3498</v>
      </c>
      <c r="I2764" s="10" t="s">
        <v>20</v>
      </c>
      <c r="J2764" s="46">
        <f>VLOOKUP(REGISTROS[[#This Row],[TIPO DE EXAMEN ]],SERVICIOS[],2,0)</f>
        <v>10</v>
      </c>
      <c r="K2764" s="10" t="s">
        <v>68</v>
      </c>
      <c r="L2764" s="10">
        <v>1308679982</v>
      </c>
      <c r="M2764" s="10"/>
      <c r="N2764" s="10"/>
    </row>
    <row r="2765" spans="1:14" x14ac:dyDescent="0.25">
      <c r="A2765" s="110">
        <f t="shared" si="114"/>
        <v>2755</v>
      </c>
      <c r="B2765" s="45">
        <f t="shared" si="114"/>
        <v>3362</v>
      </c>
      <c r="C2765" s="122">
        <v>46042</v>
      </c>
      <c r="D2765" s="122">
        <f>YEAR(REGISTROS[[#This Row],[FECHA]])</f>
        <v>2026</v>
      </c>
      <c r="E2765" s="112">
        <f>MONTH(REGISTROS[[#This Row],[FECHA]])</f>
        <v>1</v>
      </c>
      <c r="F2765" t="s">
        <v>5413</v>
      </c>
      <c r="G2765" s="11" t="str">
        <f ca="1">VLOOKUP(EXAMENES!F2765,PACIENTE[[APELLIDO / NOMBRE]:[GRUPO ETARIO]],4,0)</f>
        <v>ADULTO</v>
      </c>
      <c r="H2765" s="10" t="s">
        <v>3498</v>
      </c>
      <c r="I2765" s="10" t="s">
        <v>20</v>
      </c>
      <c r="J2765" s="46">
        <f>VLOOKUP(REGISTROS[[#This Row],[TIPO DE EXAMEN ]],SERVICIOS[],2,0)</f>
        <v>10</v>
      </c>
      <c r="K2765" s="10" t="s">
        <v>68</v>
      </c>
      <c r="L2765" s="10">
        <v>1308679982</v>
      </c>
      <c r="M2765" s="10"/>
      <c r="N2765" s="10"/>
    </row>
    <row r="2766" spans="1:14" x14ac:dyDescent="0.25">
      <c r="A2766" s="110">
        <f t="shared" si="114"/>
        <v>2756</v>
      </c>
      <c r="B2766" s="45">
        <f t="shared" si="114"/>
        <v>3363</v>
      </c>
      <c r="C2766" s="122">
        <v>46042</v>
      </c>
      <c r="D2766" s="122">
        <f>YEAR(REGISTROS[[#This Row],[FECHA]])</f>
        <v>2026</v>
      </c>
      <c r="E2766" s="112">
        <f>MONTH(REGISTROS[[#This Row],[FECHA]])</f>
        <v>1</v>
      </c>
      <c r="F2766" t="s">
        <v>5415</v>
      </c>
      <c r="G2766" s="11" t="str">
        <f ca="1">VLOOKUP(EXAMENES!F2766,PACIENTE[[APELLIDO / NOMBRE]:[GRUPO ETARIO]],4,0)</f>
        <v>ADULTO</v>
      </c>
      <c r="H2766" s="10" t="s">
        <v>1782</v>
      </c>
      <c r="I2766" s="10" t="s">
        <v>5</v>
      </c>
      <c r="J2766" s="46">
        <f>VLOOKUP(REGISTROS[[#This Row],[TIPO DE EXAMEN ]],SERVICIOS[],2,0)</f>
        <v>20</v>
      </c>
      <c r="K2766" s="10" t="s">
        <v>67</v>
      </c>
      <c r="L2766" s="10">
        <v>1317645297</v>
      </c>
      <c r="M2766" s="10"/>
      <c r="N2766" s="10"/>
    </row>
    <row r="2767" spans="1:14" x14ac:dyDescent="0.25">
      <c r="A2767" s="110">
        <f t="shared" si="114"/>
        <v>2757</v>
      </c>
      <c r="B2767" s="45">
        <f t="shared" si="114"/>
        <v>3364</v>
      </c>
      <c r="C2767" s="122">
        <v>46042</v>
      </c>
      <c r="D2767" s="122">
        <f>YEAR(REGISTROS[[#This Row],[FECHA]])</f>
        <v>2026</v>
      </c>
      <c r="E2767" s="112">
        <f>MONTH(REGISTROS[[#This Row],[FECHA]])</f>
        <v>1</v>
      </c>
      <c r="F2767" t="s">
        <v>5417</v>
      </c>
      <c r="G2767" s="11" t="str">
        <f ca="1">VLOOKUP(EXAMENES!F2767,PACIENTE[[APELLIDO / NOMBRE]:[GRUPO ETARIO]],4,0)</f>
        <v>ADULTO</v>
      </c>
      <c r="H2767" s="10" t="s">
        <v>161</v>
      </c>
      <c r="I2767" s="10" t="s">
        <v>5</v>
      </c>
      <c r="J2767" s="46">
        <f>VLOOKUP(REGISTROS[[#This Row],[TIPO DE EXAMEN ]],SERVICIOS[],2,0)</f>
        <v>20</v>
      </c>
      <c r="K2767" s="10" t="s">
        <v>68</v>
      </c>
      <c r="L2767" s="10">
        <v>1313956755</v>
      </c>
      <c r="M2767" s="10"/>
      <c r="N2767" s="10"/>
    </row>
    <row r="2768" spans="1:14" x14ac:dyDescent="0.25">
      <c r="A2768" s="110">
        <f t="shared" si="114"/>
        <v>2758</v>
      </c>
      <c r="B2768" s="45">
        <f t="shared" si="114"/>
        <v>3365</v>
      </c>
      <c r="C2768" s="122">
        <v>46042</v>
      </c>
      <c r="D2768" s="122">
        <f>YEAR(REGISTROS[[#This Row],[FECHA]])</f>
        <v>2026</v>
      </c>
      <c r="E2768" s="112">
        <f>MONTH(REGISTROS[[#This Row],[FECHA]])</f>
        <v>1</v>
      </c>
      <c r="F2768" t="s">
        <v>5418</v>
      </c>
      <c r="G2768" s="11" t="str">
        <f ca="1">VLOOKUP(EXAMENES!F2768,PACIENTE[[APELLIDO / NOMBRE]:[GRUPO ETARIO]],4,0)</f>
        <v>ADULTO</v>
      </c>
      <c r="H2768" s="10" t="s">
        <v>161</v>
      </c>
      <c r="I2768" s="10" t="s">
        <v>72</v>
      </c>
      <c r="J2768" s="46">
        <f>VLOOKUP(REGISTROS[[#This Row],[TIPO DE EXAMEN ]],SERVICIOS[],2,0)</f>
        <v>10</v>
      </c>
      <c r="K2768" s="10" t="s">
        <v>67</v>
      </c>
      <c r="L2768" s="10">
        <v>1316404134</v>
      </c>
      <c r="M2768" s="10"/>
      <c r="N2768" s="10"/>
    </row>
    <row r="2769" spans="1:14" x14ac:dyDescent="0.25">
      <c r="A2769" s="110">
        <f t="shared" si="114"/>
        <v>2759</v>
      </c>
      <c r="B2769" s="45">
        <f t="shared" si="114"/>
        <v>3366</v>
      </c>
      <c r="C2769" s="122">
        <v>46042</v>
      </c>
      <c r="D2769" s="122">
        <f>YEAR(REGISTROS[[#This Row],[FECHA]])</f>
        <v>2026</v>
      </c>
      <c r="E2769" s="112">
        <f>MONTH(REGISTROS[[#This Row],[FECHA]])</f>
        <v>1</v>
      </c>
      <c r="F2769" t="s">
        <v>5420</v>
      </c>
      <c r="G2769" s="11" t="str">
        <f ca="1">VLOOKUP(EXAMENES!F2769,PACIENTE[[APELLIDO / NOMBRE]:[GRUPO ETARIO]],4,0)</f>
        <v>ADOLECENTE</v>
      </c>
      <c r="H2769" s="10" t="s">
        <v>117</v>
      </c>
      <c r="I2769" s="10" t="s">
        <v>20</v>
      </c>
      <c r="J2769" s="46">
        <f>VLOOKUP(REGISTROS[[#This Row],[TIPO DE EXAMEN ]],SERVICIOS[],2,0)</f>
        <v>10</v>
      </c>
      <c r="K2769" s="10" t="s">
        <v>67</v>
      </c>
      <c r="L2769" s="10">
        <v>923726400</v>
      </c>
      <c r="M2769" s="10"/>
      <c r="N2769" s="10"/>
    </row>
    <row r="2770" spans="1:14" x14ac:dyDescent="0.25">
      <c r="A2770" s="110">
        <f t="shared" si="114"/>
        <v>2760</v>
      </c>
      <c r="B2770" s="45">
        <f t="shared" si="114"/>
        <v>3367</v>
      </c>
      <c r="C2770" s="122">
        <v>46042</v>
      </c>
      <c r="D2770" s="122">
        <f>YEAR(REGISTROS[[#This Row],[FECHA]])</f>
        <v>2026</v>
      </c>
      <c r="E2770" s="112">
        <f>MONTH(REGISTROS[[#This Row],[FECHA]])</f>
        <v>1</v>
      </c>
      <c r="F2770" t="s">
        <v>5422</v>
      </c>
      <c r="G2770" s="11" t="str">
        <f ca="1">VLOOKUP(EXAMENES!F2770,PACIENTE[[APELLIDO / NOMBRE]:[GRUPO ETARIO]],4,0)</f>
        <v>ADULTO</v>
      </c>
      <c r="H2770" s="10" t="s">
        <v>27</v>
      </c>
      <c r="I2770" s="10" t="s">
        <v>5</v>
      </c>
      <c r="J2770" s="46">
        <f>VLOOKUP(REGISTROS[[#This Row],[TIPO DE EXAMEN ]],SERVICIOS[],2,0)</f>
        <v>20</v>
      </c>
      <c r="K2770" s="10" t="s">
        <v>67</v>
      </c>
      <c r="L2770" s="10">
        <v>1315617157</v>
      </c>
      <c r="M2770" s="10"/>
      <c r="N2770" s="10"/>
    </row>
    <row r="2771" spans="1:14" x14ac:dyDescent="0.25">
      <c r="A2771" s="110">
        <f t="shared" si="114"/>
        <v>2761</v>
      </c>
      <c r="B2771" s="45">
        <f t="shared" si="114"/>
        <v>3368</v>
      </c>
      <c r="C2771" s="122">
        <v>46042</v>
      </c>
      <c r="D2771" s="122">
        <f>YEAR(REGISTROS[[#This Row],[FECHA]])</f>
        <v>2026</v>
      </c>
      <c r="E2771" s="112">
        <f>MONTH(REGISTROS[[#This Row],[FECHA]])</f>
        <v>1</v>
      </c>
      <c r="F2771" t="s">
        <v>5424</v>
      </c>
      <c r="G2771" s="11" t="str">
        <f ca="1">VLOOKUP(EXAMENES!F2771,PACIENTE[[APELLIDO / NOMBRE]:[GRUPO ETARIO]],4,0)</f>
        <v>ADULTO</v>
      </c>
      <c r="H2771" s="10" t="s">
        <v>117</v>
      </c>
      <c r="I2771" s="10" t="s">
        <v>5</v>
      </c>
      <c r="J2771" s="46">
        <f>VLOOKUP(REGISTROS[[#This Row],[TIPO DE EXAMEN ]],SERVICIOS[],2,0)</f>
        <v>20</v>
      </c>
      <c r="K2771" s="10" t="s">
        <v>68</v>
      </c>
      <c r="L2771" s="10">
        <v>1713617361</v>
      </c>
      <c r="M2771" s="10"/>
      <c r="N2771" s="10"/>
    </row>
    <row r="2772" spans="1:14" x14ac:dyDescent="0.25">
      <c r="A2772" s="110">
        <f t="shared" si="114"/>
        <v>2762</v>
      </c>
      <c r="B2772" s="45">
        <f t="shared" si="114"/>
        <v>3369</v>
      </c>
      <c r="C2772" s="122">
        <v>46042</v>
      </c>
      <c r="D2772" s="122">
        <f>YEAR(REGISTROS[[#This Row],[FECHA]])</f>
        <v>2026</v>
      </c>
      <c r="E2772" s="112">
        <f>MONTH(REGISTROS[[#This Row],[FECHA]])</f>
        <v>1</v>
      </c>
      <c r="F2772" t="s">
        <v>5426</v>
      </c>
      <c r="G2772" s="11" t="str">
        <f ca="1">VLOOKUP(EXAMENES!F2772,PACIENTE[[APELLIDO / NOMBRE]:[GRUPO ETARIO]],4,0)</f>
        <v>ADULTO</v>
      </c>
      <c r="H2772" s="10" t="s">
        <v>161</v>
      </c>
      <c r="I2772" s="10" t="s">
        <v>5</v>
      </c>
      <c r="J2772" s="46">
        <f>VLOOKUP(REGISTROS[[#This Row],[TIPO DE EXAMEN ]],SERVICIOS[],2,0)</f>
        <v>20</v>
      </c>
      <c r="K2772" s="10" t="s">
        <v>67</v>
      </c>
      <c r="L2772" s="10">
        <v>1317277752</v>
      </c>
      <c r="M2772" s="10"/>
      <c r="N2772" s="10"/>
    </row>
    <row r="2773" spans="1:14" x14ac:dyDescent="0.25">
      <c r="A2773" s="110">
        <f t="shared" si="114"/>
        <v>2763</v>
      </c>
      <c r="B2773" s="45">
        <f t="shared" si="114"/>
        <v>3370</v>
      </c>
      <c r="C2773" s="122">
        <v>46042</v>
      </c>
      <c r="D2773" s="122">
        <f>YEAR(REGISTROS[[#This Row],[FECHA]])</f>
        <v>2026</v>
      </c>
      <c r="E2773" s="112">
        <f>MONTH(REGISTROS[[#This Row],[FECHA]])</f>
        <v>1</v>
      </c>
      <c r="F2773" t="s">
        <v>5428</v>
      </c>
      <c r="G2773" s="11" t="str">
        <f ca="1">VLOOKUP(EXAMENES!F2773,PACIENTE[[APELLIDO / NOMBRE]:[GRUPO ETARIO]],4,0)</f>
        <v>ADULTO</v>
      </c>
      <c r="H2773" s="10" t="s">
        <v>161</v>
      </c>
      <c r="I2773" s="10" t="s">
        <v>20</v>
      </c>
      <c r="J2773" s="46">
        <f>VLOOKUP(REGISTROS[[#This Row],[TIPO DE EXAMEN ]],SERVICIOS[],2,0)</f>
        <v>10</v>
      </c>
      <c r="K2773" s="10" t="s">
        <v>67</v>
      </c>
      <c r="L2773" s="10">
        <v>805477528</v>
      </c>
      <c r="M2773" s="10"/>
      <c r="N2773" s="10"/>
    </row>
    <row r="2774" spans="1:14" x14ac:dyDescent="0.25">
      <c r="A2774" s="110">
        <f t="shared" si="114"/>
        <v>2764</v>
      </c>
      <c r="B2774" s="45" t="str">
        <f t="shared" si="114"/>
        <v/>
      </c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 t="str">
        <f t="shared" si="114"/>
        <v/>
      </c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74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37480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7855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1040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46375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45992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80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70</v>
      </c>
      <c r="D100" s="182">
        <f>C100*2</f>
        <v>140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140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350</v>
      </c>
      <c r="C11" s="17">
        <f>COUNTIFS(REGISTROS[DR. SOLICITANTE],ESTADISTICA[[#This Row],[MEDICO ]],REGISTROS[[TIPO DE EXAMEN ]],"RX PERIAPICAL")</f>
        <v>116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485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45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57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243</v>
      </c>
      <c r="C17" s="17">
        <f>COUNTIFS(REGISTROS[DR. SOLICITANTE],ESTADISTICA[[#This Row],[MEDICO ]],REGISTROS[[TIPO DE EXAMEN ]],"RX PERIAPICAL")</f>
        <v>213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470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45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45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38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439</v>
      </c>
      <c r="C41" s="17">
        <f>COUNTIFS(REGISTROS[DR. SOLICITANTE],ESTADISTICA[[#This Row],[MEDICO ]],REGISTROS[[TIPO DE EXAMEN ]],"RX PERIAPICAL")</f>
        <v>158</v>
      </c>
      <c r="D41" s="17">
        <f>COUNTIFS(REGISTROS[DR. SOLICITANTE],ESTADISTICA[[#This Row],[MEDICO ]],REGISTROS[[TIPO DE EXAMEN ]],"RX PARCIAL")</f>
        <v>50</v>
      </c>
      <c r="E41" s="85">
        <f>ESTADISTICA[[#This Row],[RX PANORAMICA]]+ESTADISTICA[[#This Row],[RX PERIAPICAL ]]+ESTADISTICA[[#This Row],[RX PARCIAL]]</f>
        <v>647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14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30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6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24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26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37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20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28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1674</v>
      </c>
      <c r="C103" s="224">
        <f>SUM(ESTADISTICA[[RX PERIAPICAL ]])</f>
        <v>735</v>
      </c>
      <c r="D103" s="225">
        <f>SUM(ESTADISTICA[RX PARCIAL])</f>
        <v>100</v>
      </c>
      <c r="E103" s="226">
        <f>SUM(ESTADISTICA[TOTAL])</f>
        <v>2509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2026-01-20T20:47:01Z</dcterms:modified>
</cp:coreProperties>
</file>