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" hidden="1">DOCTORES[]</definedName>
    <definedName name="_xlcn.WorksheetConnection_EXAMENESRAYOSRXREALIZADOS.xlsxESTADISTICA" hidden="1">ESTADISTICA[]</definedName>
    <definedName name="_xlcn.WorksheetConnection_EXAMENESRAYOSRXREALIZADOS.xlsxREGISTROS" hidden="1">REGISTROS[]</definedName>
    <definedName name="_xlcn.WorksheetConnection_EXAMENESRAYOSRXREALIZADOS.xlsxTabla312" hidden="1">INGRESOS_MES[]</definedName>
    <definedName name="_xlcn.WorksheetConnection_EXAMENESRAYOSRXREALIZADOS.xlsxTabla7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D1419" i="3"/>
  <c r="E1419" i="3" s="1"/>
  <c r="G1418" i="1" s="1"/>
  <c r="D1420" i="3"/>
  <c r="E1420" i="3" s="1"/>
  <c r="G1419" i="1" s="1"/>
  <c r="D1421" i="3"/>
  <c r="E1421" i="3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D1431" i="3"/>
  <c r="E1431" i="3" s="1"/>
  <c r="G1430" i="1" s="1"/>
  <c r="D1432" i="3"/>
  <c r="E1432" i="3" s="1"/>
  <c r="G1431" i="1" s="1"/>
  <c r="D1433" i="3"/>
  <c r="E1433" i="3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D1443" i="3"/>
  <c r="E1443" i="3" s="1"/>
  <c r="D1444" i="3"/>
  <c r="E1444" i="3" s="1"/>
  <c r="G1443" i="1" s="1"/>
  <c r="D1445" i="3"/>
  <c r="E1445" i="3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D1455" i="3"/>
  <c r="E1455" i="3" s="1"/>
  <c r="D1456" i="3"/>
  <c r="E1456" i="3" s="1"/>
  <c r="G1455" i="1" s="1"/>
  <c r="D1457" i="3"/>
  <c r="E1457" i="3" s="1"/>
  <c r="D1458" i="3"/>
  <c r="E1458" i="3" s="1"/>
  <c r="G1457" i="1" s="1"/>
  <c r="D1459" i="3"/>
  <c r="E1459" i="3" s="1"/>
  <c r="D1460" i="3"/>
  <c r="E1460" i="3" s="1"/>
  <c r="D1461" i="3"/>
  <c r="E1461" i="3" s="1"/>
  <c r="D1462" i="3"/>
  <c r="E1462" i="3" s="1"/>
  <c r="D1463" i="3"/>
  <c r="E1463" i="3" s="1"/>
  <c r="D1464" i="3"/>
  <c r="E1464" i="3" s="1"/>
  <c r="D1465" i="3"/>
  <c r="E1465" i="3" s="1"/>
  <c r="D1466" i="3"/>
  <c r="E1466" i="3" s="1"/>
  <c r="D1467" i="3"/>
  <c r="E1467" i="3" s="1"/>
  <c r="D1468" i="3"/>
  <c r="E1468" i="3" s="1"/>
  <c r="D1469" i="3"/>
  <c r="E1469" i="3" s="1"/>
  <c r="D1470" i="3"/>
  <c r="E1470" i="3" s="1"/>
  <c r="D1471" i="3"/>
  <c r="E1471" i="3" s="1"/>
  <c r="D1472" i="3"/>
  <c r="E1472" i="3" s="1"/>
  <c r="D1473" i="3"/>
  <c r="E1473" i="3" s="1"/>
  <c r="D1474" i="3"/>
  <c r="E1474" i="3" s="1"/>
  <c r="D1475" i="3"/>
  <c r="E1475" i="3" s="1"/>
  <c r="D1476" i="3"/>
  <c r="E1476" i="3" s="1"/>
  <c r="D1477" i="3"/>
  <c r="E1477" i="3" s="1"/>
  <c r="D1478" i="3"/>
  <c r="E1478" i="3" s="1"/>
  <c r="D1479" i="3"/>
  <c r="E1479" i="3" s="1"/>
  <c r="D1480" i="3"/>
  <c r="E1480" i="3" s="1"/>
  <c r="D1481" i="3"/>
  <c r="E1481" i="3" s="1"/>
  <c r="D1482" i="3"/>
  <c r="E1482" i="3" s="1"/>
  <c r="D1483" i="3"/>
  <c r="E1483" i="3" s="1"/>
  <c r="D1484" i="3"/>
  <c r="E1484" i="3" s="1"/>
  <c r="D1485" i="3"/>
  <c r="E1485" i="3" s="1"/>
  <c r="D1486" i="3"/>
  <c r="E1486" i="3" s="1"/>
  <c r="D1487" i="3"/>
  <c r="E1487" i="3" s="1"/>
  <c r="D1488" i="3"/>
  <c r="E1488" i="3" s="1"/>
  <c r="D1489" i="3"/>
  <c r="E1489" i="3" s="1"/>
  <c r="D1490" i="3"/>
  <c r="E1490" i="3" s="1"/>
  <c r="D1491" i="3"/>
  <c r="E1491" i="3" s="1"/>
  <c r="D1492" i="3"/>
  <c r="E1492" i="3" s="1"/>
  <c r="D1493" i="3"/>
  <c r="E1493" i="3" s="1"/>
  <c r="D1494" i="3"/>
  <c r="E1494" i="3" s="1"/>
  <c r="D1495" i="3"/>
  <c r="E1495" i="3" s="1"/>
  <c r="D1496" i="3"/>
  <c r="E1496" i="3" s="1"/>
  <c r="D1497" i="3"/>
  <c r="E1497" i="3" s="1"/>
  <c r="D1498" i="3"/>
  <c r="E1498" i="3" s="1"/>
  <c r="D1499" i="3"/>
  <c r="E1499" i="3" s="1"/>
  <c r="D1500" i="3"/>
  <c r="E1500" i="3" s="1"/>
  <c r="D1501" i="3"/>
  <c r="E1501" i="3" s="1"/>
  <c r="D1502" i="3"/>
  <c r="E1502" i="3" s="1"/>
  <c r="D1503" i="3"/>
  <c r="E1503" i="3" s="1"/>
  <c r="D1504" i="3"/>
  <c r="E1504" i="3" s="1"/>
  <c r="D1505" i="3"/>
  <c r="E1505" i="3" s="1"/>
  <c r="D1506" i="3"/>
  <c r="E1506" i="3" s="1"/>
  <c r="D1507" i="3"/>
  <c r="E1507" i="3" s="1"/>
  <c r="D1508" i="3"/>
  <c r="E1508" i="3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G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G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G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G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G1417" i="1"/>
  <c r="J1417" i="1"/>
  <c r="E1418" i="1"/>
  <c r="J1418" i="1"/>
  <c r="E1419" i="1"/>
  <c r="J1419" i="1"/>
  <c r="E1420" i="1"/>
  <c r="G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G1429" i="1"/>
  <c r="J1429" i="1"/>
  <c r="E1430" i="1"/>
  <c r="J1430" i="1"/>
  <c r="E1431" i="1"/>
  <c r="J1431" i="1"/>
  <c r="E1432" i="1"/>
  <c r="G1432" i="1"/>
  <c r="J1432" i="1"/>
  <c r="E1433" i="1"/>
  <c r="J1433" i="1"/>
  <c r="E1434" i="1"/>
  <c r="J1434" i="1"/>
  <c r="E1435" i="1"/>
  <c r="J1435" i="1"/>
  <c r="E1436" i="1"/>
  <c r="J1436" i="1"/>
  <c r="E1437" i="1"/>
  <c r="G1437" i="1"/>
  <c r="J1437" i="1"/>
  <c r="E1438" i="1"/>
  <c r="J1438" i="1"/>
  <c r="E1439" i="1"/>
  <c r="J1439" i="1"/>
  <c r="E1440" i="1"/>
  <c r="J1440" i="1"/>
  <c r="E1441" i="1"/>
  <c r="G1441" i="1"/>
  <c r="J1441" i="1"/>
  <c r="E1442" i="1"/>
  <c r="G1442" i="1"/>
  <c r="J1442" i="1"/>
  <c r="E1443" i="1"/>
  <c r="J1443" i="1"/>
  <c r="E1444" i="1"/>
  <c r="G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G1453" i="1"/>
  <c r="J1453" i="1"/>
  <c r="E1454" i="1"/>
  <c r="G1454" i="1"/>
  <c r="J1454" i="1"/>
  <c r="E1455" i="1"/>
  <c r="J1455" i="1"/>
  <c r="E1456" i="1"/>
  <c r="G1456" i="1"/>
  <c r="J1456" i="1"/>
  <c r="E1457" i="1"/>
  <c r="J1457" i="1"/>
  <c r="E1458" i="1"/>
  <c r="G1458" i="1"/>
  <c r="J1458" i="1"/>
  <c r="E1459" i="1"/>
  <c r="G1459" i="1"/>
  <c r="J1459" i="1"/>
  <c r="E1460" i="1"/>
  <c r="G1460" i="1"/>
  <c r="J1460" i="1"/>
  <c r="E1461" i="1"/>
  <c r="G1461" i="1"/>
  <c r="J1461" i="1"/>
  <c r="E1462" i="1"/>
  <c r="G1462" i="1"/>
  <c r="J1462" i="1"/>
  <c r="E1463" i="1"/>
  <c r="G1463" i="1"/>
  <c r="J1463" i="1"/>
  <c r="E1464" i="1"/>
  <c r="G1464" i="1"/>
  <c r="J1464" i="1"/>
  <c r="E1465" i="1"/>
  <c r="G1465" i="1"/>
  <c r="J1465" i="1"/>
  <c r="E1466" i="1"/>
  <c r="G1466" i="1"/>
  <c r="J1466" i="1"/>
  <c r="E1467" i="1"/>
  <c r="G1467" i="1"/>
  <c r="J1467" i="1"/>
  <c r="E1468" i="1"/>
  <c r="G1468" i="1"/>
  <c r="J1468" i="1"/>
  <c r="E1469" i="1"/>
  <c r="G1469" i="1"/>
  <c r="J1469" i="1"/>
  <c r="E1470" i="1"/>
  <c r="G1470" i="1"/>
  <c r="J1470" i="1"/>
  <c r="E1471" i="1"/>
  <c r="G1471" i="1"/>
  <c r="J1471" i="1"/>
  <c r="E1472" i="1"/>
  <c r="G1472" i="1"/>
  <c r="J1472" i="1"/>
  <c r="E1473" i="1"/>
  <c r="G1473" i="1"/>
  <c r="J1473" i="1"/>
  <c r="E1474" i="1"/>
  <c r="G1474" i="1"/>
  <c r="J1474" i="1"/>
  <c r="E1475" i="1"/>
  <c r="G1475" i="1"/>
  <c r="J1475" i="1"/>
  <c r="E1476" i="1"/>
  <c r="G1476" i="1"/>
  <c r="J1476" i="1"/>
  <c r="E1477" i="1"/>
  <c r="G1477" i="1"/>
  <c r="J1477" i="1"/>
  <c r="E1478" i="1"/>
  <c r="G1478" i="1"/>
  <c r="J1478" i="1"/>
  <c r="E1479" i="1"/>
  <c r="G1479" i="1"/>
  <c r="J1479" i="1"/>
  <c r="E1480" i="1"/>
  <c r="G1480" i="1"/>
  <c r="J1480" i="1"/>
  <c r="E1481" i="1"/>
  <c r="G1481" i="1"/>
  <c r="J1481" i="1"/>
  <c r="E1482" i="1"/>
  <c r="G1482" i="1"/>
  <c r="J1482" i="1"/>
  <c r="E1483" i="1"/>
  <c r="G1483" i="1"/>
  <c r="J1483" i="1"/>
  <c r="E1484" i="1"/>
  <c r="G1484" i="1"/>
  <c r="J1484" i="1"/>
  <c r="E1485" i="1"/>
  <c r="G1485" i="1"/>
  <c r="J1485" i="1"/>
  <c r="E1486" i="1"/>
  <c r="G1486" i="1"/>
  <c r="J1486" i="1"/>
  <c r="E1487" i="1"/>
  <c r="G1487" i="1"/>
  <c r="J1487" i="1"/>
  <c r="E1488" i="1"/>
  <c r="G1488" i="1"/>
  <c r="J1488" i="1"/>
  <c r="E1489" i="1"/>
  <c r="G1489" i="1"/>
  <c r="J1489" i="1"/>
  <c r="E1490" i="1"/>
  <c r="G1490" i="1"/>
  <c r="J1490" i="1"/>
  <c r="E1491" i="1"/>
  <c r="G1491" i="1"/>
  <c r="J1491" i="1"/>
  <c r="E1492" i="1"/>
  <c r="G1492" i="1"/>
  <c r="J1492" i="1"/>
  <c r="E1493" i="1"/>
  <c r="G1493" i="1"/>
  <c r="J1493" i="1"/>
  <c r="E1494" i="1"/>
  <c r="G1494" i="1"/>
  <c r="J1494" i="1"/>
  <c r="E1495" i="1"/>
  <c r="G1495" i="1"/>
  <c r="J1495" i="1"/>
  <c r="E1496" i="1"/>
  <c r="G1496" i="1"/>
  <c r="J1496" i="1"/>
  <c r="E1497" i="1"/>
  <c r="G1497" i="1"/>
  <c r="J1497" i="1"/>
  <c r="E1498" i="1"/>
  <c r="G1498" i="1"/>
  <c r="J1498" i="1"/>
  <c r="E1499" i="1"/>
  <c r="G1499" i="1"/>
  <c r="J1499" i="1"/>
  <c r="E1500" i="1"/>
  <c r="G1500" i="1"/>
  <c r="J1500" i="1"/>
  <c r="E1501" i="1"/>
  <c r="G1501" i="1"/>
  <c r="J1501" i="1"/>
  <c r="E1502" i="1"/>
  <c r="G1502" i="1"/>
  <c r="J1502" i="1"/>
  <c r="E1503" i="1"/>
  <c r="G1503" i="1"/>
  <c r="J1503" i="1"/>
  <c r="E1504" i="1"/>
  <c r="G1504" i="1"/>
  <c r="J1504" i="1"/>
  <c r="E1505" i="1"/>
  <c r="G1505" i="1"/>
  <c r="J1505" i="1"/>
  <c r="E1506" i="1"/>
  <c r="G1506" i="1"/>
  <c r="J1506" i="1"/>
  <c r="E1507" i="1"/>
  <c r="G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28" i="1" l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C17" i="11"/>
  <c r="C29" i="11"/>
  <c r="C41" i="11"/>
  <c r="C53" i="11"/>
  <c r="C19" i="11"/>
  <c r="C31" i="11"/>
  <c r="C43" i="1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1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D44" i="11" s="1"/>
  <c r="B25" i="11"/>
  <c r="D25" i="11" s="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D43" i="11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9" i="11" l="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"/>
        </x15:connection>
      </ext>
    </extLst>
  </connection>
</connections>
</file>

<file path=xl/sharedStrings.xml><?xml version="1.0" encoding="utf-8"?>
<sst xmlns="http://schemas.openxmlformats.org/spreadsheetml/2006/main" count="22544" uniqueCount="3033">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</sst>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147</c:v>
                </c:pt>
                <c:pt idx="1">
                  <c:v>10</c:v>
                </c:pt>
                <c:pt idx="2">
                  <c:v>0</c:v>
                </c:pt>
                <c:pt idx="3">
                  <c:v>9</c:v>
                </c:pt>
                <c:pt idx="4">
                  <c:v>2</c:v>
                </c:pt>
                <c:pt idx="5">
                  <c:v>80</c:v>
                </c:pt>
                <c:pt idx="6">
                  <c:v>151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1</c:v>
                </c:pt>
                <c:pt idx="11">
                  <c:v>1</c:v>
                </c:pt>
                <c:pt idx="12">
                  <c:v>40</c:v>
                </c:pt>
                <c:pt idx="13">
                  <c:v>0</c:v>
                </c:pt>
                <c:pt idx="14">
                  <c:v>18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4</c:v>
                </c:pt>
                <c:pt idx="20">
                  <c:v>3</c:v>
                </c:pt>
                <c:pt idx="21">
                  <c:v>0</c:v>
                </c:pt>
                <c:pt idx="22">
                  <c:v>2</c:v>
                </c:pt>
                <c:pt idx="23">
                  <c:v>15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217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7</c:v>
                </c:pt>
                <c:pt idx="43">
                  <c:v>17</c:v>
                </c:pt>
                <c:pt idx="44">
                  <c:v>8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5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147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80</c:v>
                      </c:pt>
                      <c:pt idx="6">
                        <c:v>151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18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2</c:v>
                      </c:pt>
                      <c:pt idx="23">
                        <c:v>15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217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8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59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39</c:v>
                      </c:pt>
                      <c:pt idx="6">
                        <c:v>112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17</c:v>
                      </c:pt>
                      <c:pt idx="4">
                        <c:v>4</c:v>
                      </c:pt>
                      <c:pt idx="5">
                        <c:v>119</c:v>
                      </c:pt>
                      <c:pt idx="6">
                        <c:v>271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18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47</c:v>
                      </c:pt>
                      <c:pt idx="13">
                        <c:v>0</c:v>
                      </c:pt>
                      <c:pt idx="14">
                        <c:v>23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4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7</c:v>
                      </c:pt>
                      <c:pt idx="23">
                        <c:v>16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337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7</c:v>
                      </c:pt>
                      <c:pt idx="43">
                        <c:v>17</c:v>
                      </c:pt>
                      <c:pt idx="44">
                        <c:v>11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36" zoomScaleNormal="100" workbookViewId="0">
      <selection activeCell="G1458" sqref="G145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27.575342465753426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59.564383561643837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26.86849315068493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47.575342465753423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2.1506849315068495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14.04109589041096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19.583561643835615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17.030136986301368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13.936986301369863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71.605479452054794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39.38356164383562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27.44109589041096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26.230136986301371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35.263013698630139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53.435616438356163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11.117808219178082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19.643835616438356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27.123287671232877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24.720547945205478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5.838356164383562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36.202739726027396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9.3616438356164391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31.241095890410961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6.7561643835616438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27.232876712328768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19.901369863013699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14.624657534246575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74.728767123287668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19.789041095890411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43.863013698630134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25.449315068493149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43.443835616438356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33.38356164383562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31.863013698630137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32.635616438356166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17.586301369863012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21.008219178082193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51.926027397260277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11.32054794520548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23.326027397260273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26.978082191780821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15.27945205479452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31.328767123287673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61.550684931506851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22.610958904109587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26.86849315068493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17.991780821917807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37.994520547945207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77.843835616438355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20.736986301369864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26.07123287671233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6.2465753424657535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30.317808219178083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44.556164383561644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30.476712328767125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43.5013698630137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22.958904109589042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67.153424657534245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18.394520547945206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65.156164383561645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50.273972602739725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17.263013698630136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23.550684931506851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25.5013698630137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33.797260273972604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30.378082191780823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31.24931506849315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28.12054794520548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49.010958904109586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33.367123287671234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16.621917808219177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22.621917808219177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54.934246575342463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18.726027397260275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17.106849315068494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16.717808219178082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14.498630136986302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23.471232876712328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48.750684931506846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14.608219178082193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12.542465753424658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14.167123287671233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30.731506849315068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23.758904109589039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8.7369863013698623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40.098630136986301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12.219178082191782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20.652054794520549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49.909589041095892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12.695890410958905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15.547945205479452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125.31780821917808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25.520547945205479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33.367123287671234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32.638356164383559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23.613698630136987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54.257534246575339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58.115068493150687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21.112328767123287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55.624657534246573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14.723287671232876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74.802739726027397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30.419178082191781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39.438356164383563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14.67945205479452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12.219178082191782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10.512328767123288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15.723287671232876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24.997260273972604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78.495890410958907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29.405479452054795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23.271232876712329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34.923287671232877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25.687671232876713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44.268493150684932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9.2520547945205482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30.649315068493152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22.046575342465754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13.841095890410958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17.638356164383563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25.194520547945206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11.805479452054794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25.534246575342465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21.81095890410959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21.81095890410959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21.627397260273973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16.624657534246577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27.493150684931507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8.5835616438356173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61.81095890410959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31.578082191780823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14.942465753424658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14.446575342465753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48.109589041095887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60.821917808219176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11.575342465753424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23.208219178082192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12.219178082191782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13.753424657534246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31.942465753424656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21.876712328767123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23.621917808219177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32.799999999999997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53.263013698630139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32.394520547945206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49.961643835616435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62.57260273972603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28.460273972602739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17.780821917808218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42.797260273972604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17.958904109589042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24.372602739726027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73.575342465753423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22.219178082191782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29.687671232876713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22.849315068493151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20.268493150684932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50.854794520547948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15.315068493150685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13.446575342465753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27.265753424657536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31.419178082191781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46.449315068493149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13.427397260273972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23.909589041095892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48.109589041095887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76.372602739726034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29.454794520547946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55.723287671232875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20.978082191780821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13.186301369863013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49.112328767123287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39.761643835616439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35.860273972602741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21.049315068493151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18.101369863013698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54.295890410958904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31.797260273972604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13.616438356164384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21.235616438356164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16.123287671232877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29.372602739726027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12.210958904109589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53.564383561643837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21.479452054794521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44.090410958904108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44.090410958904108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25.005479452054793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40.504109589041093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50.336986301369862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54.079452054794523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69.504109589041093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17.230136986301371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28.054794520547944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65.38356164383562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11.819178082191781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45.493150684931507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30.646575342465752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52.520547945205479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48.758904109589039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21.852054794520548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21.824657534246576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15.550684931506849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22.5013698630137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14.698630136986301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17.624657534246577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24.898630136986302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21.994520547945207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23.216438356164385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60.87945205479452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34.208219178082189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14.408219178082192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23.216438356164385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29.093150684931508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56.252054794520546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31.4986301369863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29.435616438356163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18.687671232876713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18.419178082191781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21.989041095890411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14.087671232876712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51.904109589041099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30.813698630136987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8.9205479452054792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26.950684931506849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27.824657534246576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34.271232876712325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17.813698630136987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11.816438356164383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13.109589041095891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15.791780821917808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30.550684931506851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23.468493150684932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42.263013698630139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15.372602739726027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11.224657534246575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42.164383561643838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16.063013698630137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14.112328767123287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20.046575342465754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67.871232876712327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28.5013698630137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23.052054794520547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21.12054794520548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40.756164383561647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3.2383561643835614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14.008219178082191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18.454794520547946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24.019178082191782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38.895890410958906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19.986301369863014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15.654794520547945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13.586301369863014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47.904109589041099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15.780821917808218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29.493150684931507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23.931506849315067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17.139726027397259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29.742465753424657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20.843835616438355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23.997260273972604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21.084931506849315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23.556164383561644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17.515068493150686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17.454794520547946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30.449315068493149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16.684931506849313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27.287671232876711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22.638356164383563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50.884931506849313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21.643835616438356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46.915068493150685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19.827397260273973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9.7150684931506852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21.24931506849315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29.660273972602738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26.786301369863015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33.608219178082194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39.367123287671234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13.978082191780821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25.043835616438358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9.8191780821917813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7.9452054794520546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25.61917808219178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10.013698630136986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15.106849315068493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15.076712328767123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22.953424657534246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30.24931506849315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16.980821917808218</v>
      </c>
      <c r="E302" s="14" t="str">
        <f t="shared" ca="1" si="23"/>
        <v>ADOLECENTE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7.978082191780822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18.594520547945205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7.6931506849315072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25.383561643835616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31.268493150684932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26.665753424657535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23.676712328767124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23.323287671232876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10.92876712328767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26.904109589041095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15.56986301369863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21.547945205479451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46.695890410958903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65.920547945205485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14.098630136986301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18.328767123287673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22.830136986301369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71.945205479452056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29.767123287671232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37.553424657534244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13.191780821917808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63.495890410958907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41.320547945205476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14.063013698630137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22.265753424657536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16.816438356164383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16.956164383561642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47.487671232876714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15.238356164383562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25.893150684931506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34.482191780821921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38.446575342465756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17.964383561643835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21.38082191780822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18.695890410958903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16.068493150684933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25.802739726027397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32.88219178082192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24.786301369863015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12.821917808219178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11.465753424657533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30.169863013698631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13.246575342465754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29.263013698630136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39.791780821917811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27.580821917808219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38.890410958904113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12.942465753424658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62.69041095890411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56.227397260273975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14.221917808219178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13.254794520547945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34.216438356164382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19.153424657534245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35.167123287671231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13.049315068493151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14.654794520547945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17.769863013698629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22.610958904109587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39.271232876712325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63.660273972602738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20.142465753424659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17.561643835616437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20.991780821917807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6.5041095890410956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20.641095890410959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5.8630136986301373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54.257534246575339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15.465753424657533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12.002739726027396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15.405479452054795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38.054794520547944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27.016438356164382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20.646575342465752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18.547945205479451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51.578082191780823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9.5616438356164384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23.961643835616439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28.898630136986302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36.539726027397258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30.331506849315069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28.219178082191782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13.613698630136986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40.424657534246577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27.638356164383563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22.136986301369863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57.095890410958901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16.101369863013698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31.728767123287671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14.926027397260274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17.12876712328767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19.271232876712329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77.887671232876713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11.772602739726027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11.413698630136986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22.797260273972604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33.005479452054793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37.515068493150686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55.180821917808217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18.901369863013699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15.838356164383562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35.038356164383565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25.586301369863012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18.016438356164382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59.553424657534244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51.926027397260277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6.7232876712328764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69.758904109589039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65.413698630136992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38.726027397260275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57.473972602739728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23.994520547945207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20.328767123287673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22.19178082191781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27.961643835616439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22.723287671232878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55.884931506849313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25.279452054794522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6.0191780821917806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23.805479452054794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41.520547945205479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35.753424657534246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22.597260273972601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38.320547945205476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39.627397260273973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33.424657534246577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23.213698630136985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29.495890410958904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33.509589041095893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32.42739726027397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15.117808219178082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18.849315068493151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36.791780821917811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27.438356164383563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44.0027397260274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29.339726027397262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80.468493150684935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54.578082191780823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10.635616438356164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52.194520547945203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12.052054794520547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58.465753424657535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58.465753424657535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29.991780821917807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63.69041095890411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55.476712328767121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21.55890410958904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71.597260273972609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20.857534246575341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15.06027397260274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28.427397260273974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8.4027397260273968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22.136986301369863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27.438356164383563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18.090410958904108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7.7287671232876711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14.246575342465754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54.663013698630138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17.728767123287671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15.265753424657534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20.827397260273973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27.646575342465752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20.967123287671232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13.745205479452055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21.18904109589041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16.427397260273974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26.17808219178082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28.454794520547946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28.112328767123287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65.413698630136992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50.12054794520548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10.134246575342466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22.013698630136986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21.315068493150687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21.780821917808218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24.136986301369863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6.8794520547945206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45.772602739726025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19.041095890410958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49.257534246575339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19.112328767123287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11.517808219178082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24.208219178082192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38.449315068493149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29.12876712328767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23.142465753424659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23.55890410958904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48.531506849315072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39.38082191780822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64.720547945205482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47.38082191780822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36.030136986301372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25.19178082191781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24.975342465753425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26.539726027397261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45.986301369863014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9.0684931506849313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15.375342465753425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13.586301369863014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15.282191780821918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34.904109589041099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15.454794520547946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25.049315068493151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17.676712328767124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29.115068493150684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29.115068493150684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22.726027397260275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20.123287671232877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33.553424657534244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9.4547945205479458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18.989041095890411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65.736986301369868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23.432876712328767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19.021917808219179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30.287671232876711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62.356164383561641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15.884931506849314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16.665753424657535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32.07123287671233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24.989041095890411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8.0109589041095894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19.509589041095889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19.715068493150685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64.778082191780825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21.093150684931508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28.416438356164385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30.304109589041097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8.9095890410958898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28.463013698630139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31.43013698630137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25.336986301369862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23.961643835616439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33.339726027397262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59.789041095890411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28.054794520547944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21.282191780821918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57.575342465753423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53.561643835616437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14.884931506849314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19.591780821917808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49.769863013698632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30.123287671232877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29.12876712328767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37.123287671232873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25.515068493150686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33.586301369863016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15.854794520547944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7.3452054794520549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28.923287671232877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5.2684931506849315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33.098630136986301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37.758904109589039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7.0301369863013701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33.745205479452054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33.745205479452054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15.353424657534246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8.5534246575342472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34.945205479452056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13.545205479452054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28.090410958904108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34.12054794520548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34.12054794520548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30.728767123287671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27.556164383561644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35.953424657534249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36.479452054794521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19.106849315068494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43.986301369863014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21.92876712328767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14.736986301369862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13.726027397260275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24.041095890410958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32.972602739726028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26.539726027397261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53.865753424657534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18.734246575342464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63.709589041095889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24.449315068493149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64.063013698630144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19.087671232876712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23.657534246575342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17.597260273972601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22.682191780821917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28.158904109589042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15.101369863013698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28.367123287671234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23.512328767123286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38.767123287671232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77.054794520547944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22.136986301369863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28.438356164383563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25.397260273972602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49.578082191780823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28.82191780821918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33.367123287671234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23.624657534246577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15.975342465753425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43.517808219178079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27.608219178082191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64.153424657534245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19.391780821917809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26.030136986301368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30.638356164383563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24.413698630136988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6.956164383561644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55.575342465753423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23.263013698630136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45.249315068493154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16.843835616438355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12.657534246575343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19.641095890410959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16.687671232876713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25.290410958904111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24.660273972602738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36.153424657534245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59.824657534246576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37.093150684931508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21.027397260273972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21.728767123287671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17.586301369863012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22.005479452054793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23.775342465753425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7.0821917808219181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57.452054794520549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8.8931506849315074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24.082191780821919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23.465753424657535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68.345205479452048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19.673972602739727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17.55890410958904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16.745205479452054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25.632876712328766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20.06027397260274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24.194520547945206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19.69041095890411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8.8465753424657532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31.873972602739727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21.367123287671234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36.654794520547945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34.712328767123289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30.117808219178084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21.528767123287672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24.610958904109587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7.8082191780821919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22.69041095890411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20.024657534246575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46.939726027397263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15.616438356164384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14.191780821917808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12.734246575342466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21.736986301369864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19.134246575342466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26.668493150684931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30.246575342465754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5.6986301369863011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24.465753424657535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27.361643835616437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76.479452054794521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4.3369863013698629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66.438356164383563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7.5890410958904111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27.016438356164382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77.676712328767124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19.024657534246575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15.742465753424657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16.016438356164382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23.18904109589041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17.528767123287672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12.054794520547945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18.161643835616438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34.273972602739725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18.709589041095889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40.084931506849315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15.652054794520549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27.123287671232877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52.252054794520546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33.005479452054793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19.424657534246574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14.449315068493151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7.4027397260273968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33.832876712328769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43.030136986301372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25.687671232876713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17.882191780821916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82.652054794520552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54.517808219178079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31.049315068493151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13.378082191780821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91.517808219178079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81.635616438356166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81.635616438356166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25.068493150684933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17.561643835616437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56.701369863013696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27.301369863013697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13.621917808219179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20.627397260273973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14.164383561643836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26.641095890410959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36.153424657534245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29.052054794520547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28.356164383561644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34.827397260273976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23.375342465753423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27.468493150684932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60.556164383561644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27.123287671232877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58.024657534246572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29.523287671232875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51.641095890410959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35.838356164383562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14.265753424657534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81.635616438356166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24.194520547945206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8.4383561643835616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17.739726027397261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19.12054794520548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81.635616438356166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50.87945205479452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20.035616438356165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41.079452054794523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31.709589041095889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39.046575342465751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23.452054794520549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26.378082191780823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26.408219178082192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79.61369863013698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35.465753424657535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30.621917808219177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16.578082191780823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29.065753424657533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21.30958904109589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24.627397260273973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37.761643835616439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30.186301369863013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30.876712328767123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44.046575342465751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32.052054794520551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71.682191780821924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20.172602739726027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18.378082191780823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20.838356164383562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27.136986301369863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49.112328767123287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51.791780821917811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22.772602739726029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46.301369863013697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38.794520547945204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36.260273972602739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34.405479452054792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9.6520547945205486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19.172602739726027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21.432876712328767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7.1534246575342468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48.668493150684931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14.128767123287671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23.041095890410958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16.986301369863014</v>
      </c>
      <c r="E763" s="14" t="str">
        <f t="shared" ca="1" si="39"/>
        <v>ADOLECENTE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14.745205479452055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22.756164383561643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9.4164383561643827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15.515068493150684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43.487671232876714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13.769863013698631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14.923287671232877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45.520547945205479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48.775342465753425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19.479452054794521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13.816438356164383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66.205479452054789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29.556164383561644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8.3232876712328761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34.084931506849315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47.142465753424659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17.728767123287671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28.158904109589042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24.06027397260274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46.484931506849314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12.621917808219179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17.931506849315067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42.164383561643838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21.032876712328768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16.578082191780823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41.720547945205482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12.597260273972603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14.402739726027397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16.583561643835615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19.972602739726028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30.731506849315068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54.345205479452055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30.005479452054793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6.2219178082191782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55.756164383561647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18.676712328767124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51.715068493150682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57.536986301369865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20.260273972602739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28.315068493150687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39.446575342465756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36.967123287671235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11.013698630136986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13.791780821917808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18.745205479452054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27.698630136986303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19.471232876712328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38.449315068493149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23.194520547945206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53.358904109589041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19.046575342465754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23.764383561643836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53.536986301369865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16.24931506849315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15.126027397260273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23.553424657534247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35.575342465753423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14.32054794520548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21.24931506849315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53.358904109589041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18.4986301369863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28.013698630136986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18.484931506849314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61.457534246575342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24.405479452054795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16.526027397260275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51.558904109589044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38.534246575342465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29.610958904109587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35.915068493150685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7.3287671232876717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11.202739726027398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13.095890410958905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16.386301369863013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47.178082191780824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28.438356164383563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52.419178082191777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19.693150684931506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64.295890410958904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35.980821917808221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25.068493150684933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52.646575342465752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22.356164383561644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15.463013698630137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64.31506849315069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13.153424657534247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37.30958904109589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42.61917808219178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22.904109589041095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55.668493150684931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63.775342465753425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53.265753424657532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62.660273972602738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22.016438356164382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43.613698630136987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38.632876712328766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29.909589041095892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12.095890410958905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22.964383561643835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16.427397260273974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37.098630136986301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30.989041095890411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31.75068493150685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15.950684931506849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8.7780821917808218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29.435616438356163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19.526027397260275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36.172602739726024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7.5205479452054798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41.164383561643838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13.602739726027398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26.545205479452054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25.991780821917807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17.252054794520546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77.517808219178079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7.3479452054794523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76.898630136986299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28.512328767123286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28.109589041095891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19.67945205479452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19.736986301369864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20.550684931506851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24.567123287671233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22.627397260273973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30.134246575342466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9.4904109589041088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28.095890410958905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29.468493150684932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32.950684931506849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32.854794520547948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14.438356164383562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62.950684931506849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22.608219178082191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20.482191780821918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18.098630136986301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12.920547945205479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59.534246575342465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25.953424657534246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12.408219178082192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51.756164383561647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17.342465753424658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42.745205479452054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23.391780821917809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48.668493150684931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27.438356164383563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22.041095890410958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5.6904109589041099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33.789041095890411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12.597260273972603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17.416438356164385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18.882191780821916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16.767123287671232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64.731506849315068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41.936986301369863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18.731506849315068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24.027397260273972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18.917808219178081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50.846575342465755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24.958904109589042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22.136986301369863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29.684931506849313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47.753424657534246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39.671232876712331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16.635616438356163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12.438356164383562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66.717808219178082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5.2383561643835614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23.641095890410959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24.567123287671233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37.663013698630138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88.189041095890417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14.287671232876713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52.536986301369865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29.610958904109587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18.578082191780823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21.164383561643834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41.890410958904113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28.076712328767123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36.534246575342465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8.3890410958904109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32.180821917808217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38.328767123287669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20.591780821917808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13.934246575342465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14.490410958904109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17.676712328767124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21.75068493150685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24.06027397260274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54.021917808219179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22.589041095890412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35.704109589041096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6.7698630136986298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18.328767123287673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19.367123287671234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75.93424657534247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25.646575342465752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6.4438356164383563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58.293150684931504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22.457534246575342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23.936986301369863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41.805479452054797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12.158904109589042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13.983561643835616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33.356164383561641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42.446575342465756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34.80821917808219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52.712328767123289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12.498630136986302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52.712328767123289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23.298630136986301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26.454794520547946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18.512328767123286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59.180821917808217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24.989041095890411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24.989041095890411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61.410958904109592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15.367123287671232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27.969863013698632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11.838356164383562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15.627397260273973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41.890410958904113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62.654794520547945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18.816438356164383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22.594520547945205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51.835616438356162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62.947945205479449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27.980821917808218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27.084931506849315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70.68767123287671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15.561643835616438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8.24931506849315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5.4986301369863018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45.950684931506849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38.726027397260275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24.580821917808219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70.838356164383555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65.290410958904104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18.410958904109588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5.8410958904109593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28.126027397260273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24.890410958904109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18.4986301369863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24.427397260273974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22.035616438356165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24.87945205479452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16.843835616438355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34.041095890410958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54.695890410958903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31.17808219178082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22.304109589041097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35.43287671232877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48.471232876712328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25.857534246575341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26.715068493150685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75.191780821917803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6.4438356164383563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23.994520547945207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34.780821917808218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35.178082191780824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56.652054794520545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56.460273972602742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18.115068493150684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16.805479452054794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25.106849315068494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17.350684931506848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78.68767123287671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37.676712328767124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5.6904109589041099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64.106849315068487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18.704109589041096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44.805479452054797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44.38082191780822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18.621917808219177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18.295890410958904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49.841095890410962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27.572602739726026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82.495890410958907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36.630136986301373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13.189041095890412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31.890410958904109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17.953424657534246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23.284931506849315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45.402739726027399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15.893150684931507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47.145205479452052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23.849315068493151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27.101369863013698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34.517808219178079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8.4575342465753423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32.328767123287669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17.43013698630137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23.383561643835616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38.438356164383563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66.273972602739732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22.454794520547946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24.676712328767124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20.82191780821918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39.441095890410956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13.43013698630137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14.416438356164383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36.268493150684932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24.665753424657535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27.827397260273973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35.934246575342463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28.698630136986303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12.997260273972604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25.641095890410959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29.5013698630137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9.3890410958904109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24.323287671232876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6.6821917808219178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31.723287671232878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16.364383561643837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33.369863013698627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33.369863013698627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41.216438356164382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39.827397260273976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25.147945205479452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24.989041095890411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15.816438356164383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22.772602739726029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14.490410958904109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56.561643835616437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56.912328767123284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23.019178082191782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15.178082191780822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42.394520547945206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21.635616438356163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25.791780821917808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7.2602739726027394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49.701369863013696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57.673972602739724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35.56712328767123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6.8849315068493153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31.257534246575343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20.967123287671232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26.684931506849313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13.978082191780821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14.128767123287671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66.857534246575341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23.471232876712328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18.931506849315067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32.484931506849314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8.2958904109589042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45.665753424657531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48.972602739726028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68.049315068493144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16.553424657534247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22.17808219178082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24.054794520547944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57.780821917808218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14.865753424657534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33.375342465753427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57.512328767123286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24.86849315068493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22.397260273972602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57.780821917808218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18.13150684931507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30.161643835616438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57.457534246575342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23.986301369863014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15.019178082191781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45.358904109589041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37.830136986301369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33.772602739726025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32.246575342465754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14.04109589041096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19.282191780821918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36.61643835616438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16.75068493150685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24.816438356164383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28.476712328767125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21.783561643835615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13.849315068493151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24.635616438356163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23.512328767123286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17.975342465753425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16.079452054794519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23.964383561643835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24.82191780821918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24.82191780821918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27.410958904109588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33.37808219178082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40.728767123287675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34.12054794520548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61.632876712328766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30.367123287671234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56.052054794520551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38.279452054794518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42.676712328767124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35.115068493150687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14.241095890410959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42.454794520547942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16.139726027397259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67.432876712328763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70.509589041095893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28.076712328767123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61.652054794520545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44.780821917808218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19.986301369863014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30.265753424657536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28.038356164383561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13.495890410958904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28.832876712328765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13.331506849315069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43.906849315068492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29.304109589041097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19.704109589041096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21.701369863013699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21.709589041095889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16.342465753424658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24.86849315068493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14.035616438356165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35.920547945205477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12.293150684931506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31.945205479452056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18.671232876712327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9.0712328767123296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33.350684931506848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18.841095890410958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38.726027397260275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29.408219178082192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70.506849315068493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9.0630136986301366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47.778082191780825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17.717808219178082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75.098630136986301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24.424657534246574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22.920547945205481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16.427397260273974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24.663013698630138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28.539726027397261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50.88219178082192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24.780821917808218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56.320547945205476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17.038356164383561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18.5013698630137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28.838356164383562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31.758904109589039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37.369863013698627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19.408219178082192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11.602739726027398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10.347945205479451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19.093150684931508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48.632876712328766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13.665753424657535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14.95890410958904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26.265753424657536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22.268493150684932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31.646575342465752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20.816438356164383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45.701369863013696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25.186301369863013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40.9972602739726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23.989041095890411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63.38082191780822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13.687671232876712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18.457534246575342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5.6547945205479451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34.890410958904113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37.361643835616441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9.5835616438356173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29.536986301369861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32.482191780821921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25.860273972602741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37.802739726027397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14.868493150684932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19.326027397260273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13.038356164383561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44.046575342465751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27.956164383561642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30.016438356164382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35.764383561643832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49.646575342465752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15.621917808219179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20.4986301369863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43.706849315068496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28.635616438356163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30.887671232876713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27.876712328767123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20.627397260273973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58.613698630136987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62.934246575342463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14.476712328767123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13.947945205479453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32.082191780821915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12.813698630136987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43.898630136986299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30.780821917808218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40.564383561643837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18.93972602739726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27.021917808219179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24.386301369863013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18.139726027397259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37.994520547945207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15.106849315068493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49.646575342465752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61.794520547945204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67.841095890410955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74.506849315068493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18.506849315068493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14.890410958904109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91.545205479452051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25.172602739726027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28.991780821917807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14.054794520547945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57.336986301369862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39.046575342465751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4.4876712328767123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35.575342465753423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11.465753424657533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46.843835616438355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15.227397260273973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13.12054794520548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40.134246575342466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12.849315068493151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5.9589041095890414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14.901369863013699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14.076712328767123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33.750684931506846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25.956164383561642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35.695890410958903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36.276712328767125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49.841095890410962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13.772602739726027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39.041095890410958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53.487671232876714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61.756164383561647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50.336986301369862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19.12054794520548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14.394520547945206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19.904109589041095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28.167123287671235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41.010958904109586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5.9452054794520546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19.490410958904111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20.668493150684931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16.227397260273971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15.490410958904109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29.608219178082191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54.805479452054797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32.638356164383559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29.19178082191781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47.92876712328767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41.43013698630137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21.82191780821918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10.989041095890411</v>
      </c>
      <c r="E1323" s="14" t="str">
        <f t="shared" ca="1" si="58"/>
        <v>NIÑO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24.06027397260274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21.934246575342467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29.375342465753423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43.457534246575342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21.358904109589041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20.4986301369863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28.989041095890411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74.909589041095884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48.575342465753423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48.890410958904113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59.780821917808218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6.6109589041095891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26.756164383561643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24.852054794520548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26.098630136986301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18.594520547945205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48.134246575342466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24.621917808219177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6.4438356164383563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39.731506849315068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17.550684931506851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49.794520547945204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24.81917808219178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54.578082191780823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14.72054794520548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16.956164383561642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23.55890410958904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25.106849315068494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50.646575342465752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13.641095890410959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22.063013698630137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15.265753424657534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31.901369863013699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18.649315068493152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18.731506849315068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66.520547945205479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15.901369863013699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14.452054794520548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9.4410958904109581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19.512328767123286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23.202739726027396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16.186301369863013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10.260273972602739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51.832876712328769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35.57260273972603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17.994520547945207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32.668493150684931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19.306849315068494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16.898630136986302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19.605479452054794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33.243835616438353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33.243835616438353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16.947945205479453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15.767123287671232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16.643835616438356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43.671232876712331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14.167123287671233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29.493150684931507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10.013698630136986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35.093150684931508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29.416438356164385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14.819178082191781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30.824657534246576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26.235616438356164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25.980821917808218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16.747945205479454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6.7534246575342465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18.978082191780821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30.82191780821918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14.476712328767123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31.082191780821919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15.547945205479452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48.369863013698627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18.038356164383561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20.961643835616439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17.243835616438357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13.383561643835616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31.832876712328765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9.3205479452054796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40.178082191780824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13.317808219178081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15.890410958904109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13.739726027397261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41.032876712328765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11.561643835616438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30.764383561643836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15.421917808219177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43.487671232876714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17.5013698630137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4.6356164383561644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12.849315068493151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34.813698630136983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8.4904109589041088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17.405479452054795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42.013698630136986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29.115068493150684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22.254794520547946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26.81917808219178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67.350684931506848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8.0383561643835613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34.11780821917808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53.476712328767121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30.476712328767125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23.36986301369863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14.594520547945205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29.115068493150684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35.372602739726027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47.821917808219176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22.145205479452056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32.082191780821915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16.816438356164383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8.7452054794520553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9.9315068493150687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11.964383561643835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24.81917808219178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22.358904109589041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17.052054794520547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25.002739726027396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31.183561643835617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11.857534246575343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26.331506849315069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48.731506849315068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30.038356164383561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11.364383561643836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10.254794520547945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25.394520547945206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8.6136986301369856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78.564383561643837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53.893150684931506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21.241095890410961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12.336986301369864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23.641095890410959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22.487671232876714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25.906849315068492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15.550684931506849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 t="str">
        <f t="shared" si="63"/>
        <v/>
      </c>
      <c r="C1459" s="12"/>
      <c r="D1459" s="13">
        <f ca="1">(TODAY()-PACIENTE[[#This Row],[FECHA. DE NACIMIENTO]])/365</f>
        <v>125.31780821917808</v>
      </c>
      <c r="E1459" s="14" t="str">
        <f t="shared" ca="1" si="62"/>
        <v>TERCERA EDAD</v>
      </c>
      <c r="F1459" s="14"/>
    </row>
    <row r="1460" spans="1:7" x14ac:dyDescent="0.25">
      <c r="A1460" s="86" t="str">
        <f t="shared" si="63"/>
        <v/>
      </c>
      <c r="C1460" s="12"/>
      <c r="D1460" s="13">
        <f ca="1">(TODAY()-PACIENTE[[#This Row],[FECHA. DE NACIMIENTO]])/365</f>
        <v>125.31780821917808</v>
      </c>
      <c r="E1460" s="14" t="str">
        <f t="shared" ca="1" si="62"/>
        <v>TERCERA EDAD</v>
      </c>
      <c r="F1460" s="14"/>
    </row>
    <row r="1461" spans="1:7" x14ac:dyDescent="0.25">
      <c r="A1461" s="86" t="str">
        <f t="shared" si="63"/>
        <v/>
      </c>
      <c r="C1461" s="12"/>
      <c r="D1461" s="13">
        <f ca="1">(TODAY()-PACIENTE[[#This Row],[FECHA. DE NACIMIENTO]])/365</f>
        <v>125.31780821917808</v>
      </c>
      <c r="E1461" s="14" t="str">
        <f t="shared" ca="1" si="62"/>
        <v>TERCERA EDAD</v>
      </c>
      <c r="F1461" s="14"/>
    </row>
    <row r="1462" spans="1:7" x14ac:dyDescent="0.25">
      <c r="A1462" s="86" t="str">
        <f t="shared" si="63"/>
        <v/>
      </c>
      <c r="C1462" s="12"/>
      <c r="D1462" s="13">
        <f ca="1">(TODAY()-PACIENTE[[#This Row],[FECHA. DE NACIMIENTO]])/365</f>
        <v>125.31780821917808</v>
      </c>
      <c r="E1462" s="14" t="str">
        <f t="shared" ca="1" si="62"/>
        <v>TERCERA EDAD</v>
      </c>
      <c r="F1462" s="14"/>
    </row>
    <row r="1463" spans="1:7" x14ac:dyDescent="0.25">
      <c r="A1463" s="86" t="str">
        <f t="shared" si="63"/>
        <v/>
      </c>
      <c r="C1463" s="12"/>
      <c r="D1463" s="13">
        <f ca="1">(TODAY()-PACIENTE[[#This Row],[FECHA. DE NACIMIENTO]])/365</f>
        <v>125.31780821917808</v>
      </c>
      <c r="E1463" s="14" t="str">
        <f t="shared" ca="1" si="62"/>
        <v>TERCERA EDAD</v>
      </c>
      <c r="F1463" s="14"/>
    </row>
    <row r="1464" spans="1:7" x14ac:dyDescent="0.25">
      <c r="A1464" s="86" t="str">
        <f t="shared" si="63"/>
        <v/>
      </c>
      <c r="C1464" s="12"/>
      <c r="D1464" s="13">
        <f ca="1">(TODAY()-PACIENTE[[#This Row],[FECHA. DE NACIMIENTO]])/365</f>
        <v>125.31780821917808</v>
      </c>
      <c r="E1464" s="14" t="str">
        <f t="shared" ca="1" si="62"/>
        <v>TERCERA EDAD</v>
      </c>
      <c r="F1464" s="14"/>
    </row>
    <row r="1465" spans="1:7" x14ac:dyDescent="0.25">
      <c r="A1465" s="86" t="str">
        <f t="shared" si="63"/>
        <v/>
      </c>
      <c r="C1465" s="12"/>
      <c r="D1465" s="13">
        <f ca="1">(TODAY()-PACIENTE[[#This Row],[FECHA. DE NACIMIENTO]])/365</f>
        <v>125.31780821917808</v>
      </c>
      <c r="E1465" s="14" t="str">
        <f t="shared" ca="1" si="62"/>
        <v>TERCERA EDAD</v>
      </c>
      <c r="F1465" s="14"/>
    </row>
    <row r="1466" spans="1:7" x14ac:dyDescent="0.25">
      <c r="A1466" s="86" t="str">
        <f t="shared" si="63"/>
        <v/>
      </c>
      <c r="C1466" s="12"/>
      <c r="D1466" s="13">
        <f ca="1">(TODAY()-PACIENTE[[#This Row],[FECHA. DE NACIMIENTO]])/365</f>
        <v>125.31780821917808</v>
      </c>
      <c r="E1466" s="14" t="str">
        <f t="shared" ca="1" si="62"/>
        <v>TERCERA EDAD</v>
      </c>
      <c r="F1466" s="14"/>
    </row>
    <row r="1467" spans="1:7" x14ac:dyDescent="0.25">
      <c r="A1467" s="86" t="str">
        <f t="shared" si="63"/>
        <v/>
      </c>
      <c r="C1467" s="12"/>
      <c r="D1467" s="13">
        <f ca="1">(TODAY()-PACIENTE[[#This Row],[FECHA. DE NACIMIENTO]])/365</f>
        <v>125.31780821917808</v>
      </c>
      <c r="E1467" s="14" t="str">
        <f t="shared" ca="1" si="62"/>
        <v>TERCERA EDAD</v>
      </c>
      <c r="F1467" s="14"/>
    </row>
    <row r="1468" spans="1:7" x14ac:dyDescent="0.25">
      <c r="A1468" s="86" t="str">
        <f t="shared" si="63"/>
        <v/>
      </c>
      <c r="C1468" s="12"/>
      <c r="D1468" s="13">
        <f ca="1">(TODAY()-PACIENTE[[#This Row],[FECHA. DE NACIMIENTO]])/365</f>
        <v>125.31780821917808</v>
      </c>
      <c r="E1468" s="14" t="str">
        <f t="shared" ca="1" si="62"/>
        <v>TERCERA EDAD</v>
      </c>
      <c r="F1468" s="14"/>
    </row>
    <row r="1469" spans="1:7" x14ac:dyDescent="0.25">
      <c r="A1469" s="86" t="str">
        <f t="shared" si="63"/>
        <v/>
      </c>
      <c r="C1469" s="12"/>
      <c r="D1469" s="13">
        <f ca="1">(TODAY()-PACIENTE[[#This Row],[FECHA. DE NACIMIENTO]])/365</f>
        <v>125.31780821917808</v>
      </c>
      <c r="E1469" s="14" t="str">
        <f t="shared" ca="1" si="62"/>
        <v>TERCERA EDAD</v>
      </c>
      <c r="F1469" s="14"/>
    </row>
    <row r="1470" spans="1:7" x14ac:dyDescent="0.25">
      <c r="A1470" s="86" t="str">
        <f t="shared" si="63"/>
        <v/>
      </c>
      <c r="C1470" s="12"/>
      <c r="D1470" s="13">
        <f ca="1">(TODAY()-PACIENTE[[#This Row],[FECHA. DE NACIMIENTO]])/365</f>
        <v>125.31780821917808</v>
      </c>
      <c r="E1470" s="14" t="str">
        <f t="shared" ca="1" si="62"/>
        <v>TERCERA EDAD</v>
      </c>
      <c r="F1470" s="14"/>
    </row>
    <row r="1471" spans="1:7" x14ac:dyDescent="0.25">
      <c r="A1471" s="86" t="str">
        <f t="shared" si="63"/>
        <v/>
      </c>
      <c r="C1471" s="12"/>
      <c r="D1471" s="13">
        <f ca="1">(TODAY()-PACIENTE[[#This Row],[FECHA. DE NACIMIENTO]])/365</f>
        <v>125.31780821917808</v>
      </c>
      <c r="E1471" s="14" t="str">
        <f t="shared" ca="1" si="62"/>
        <v>TERCERA EDAD</v>
      </c>
      <c r="F1471" s="14"/>
    </row>
    <row r="1472" spans="1:7" x14ac:dyDescent="0.25">
      <c r="A1472" s="86" t="str">
        <f t="shared" si="63"/>
        <v/>
      </c>
      <c r="C1472" s="12"/>
      <c r="D1472" s="13">
        <f ca="1">(TODAY()-PACIENTE[[#This Row],[FECHA. DE NACIMIENTO]])/365</f>
        <v>125.31780821917808</v>
      </c>
      <c r="E1472" s="14" t="str">
        <f t="shared" ca="1" si="62"/>
        <v>TERCERA EDAD</v>
      </c>
      <c r="F1472" s="14"/>
    </row>
    <row r="1473" spans="1:6" x14ac:dyDescent="0.25">
      <c r="A1473" s="86" t="str">
        <f t="shared" si="63"/>
        <v/>
      </c>
      <c r="C1473" s="12"/>
      <c r="D1473" s="13">
        <f ca="1">(TODAY()-PACIENTE[[#This Row],[FECHA. DE NACIMIENTO]])/365</f>
        <v>125.31780821917808</v>
      </c>
      <c r="E1473" s="14" t="str">
        <f t="shared" ca="1" si="62"/>
        <v>TERCERA EDAD</v>
      </c>
      <c r="F1473" s="14"/>
    </row>
    <row r="1474" spans="1:6" x14ac:dyDescent="0.25">
      <c r="A1474" s="86" t="str">
        <f t="shared" si="63"/>
        <v/>
      </c>
      <c r="C1474" s="12"/>
      <c r="D1474" s="13">
        <f ca="1">(TODAY()-PACIENTE[[#This Row],[FECHA. DE NACIMIENTO]])/365</f>
        <v>125.31780821917808</v>
      </c>
      <c r="E1474" s="14" t="str">
        <f t="shared" ca="1" si="62"/>
        <v>TERCERA EDAD</v>
      </c>
      <c r="F1474" s="14"/>
    </row>
    <row r="1475" spans="1:6" x14ac:dyDescent="0.25">
      <c r="A1475" s="86" t="str">
        <f t="shared" si="63"/>
        <v/>
      </c>
      <c r="C1475" s="12"/>
      <c r="D1475" s="13">
        <f ca="1">(TODAY()-PACIENTE[[#This Row],[FECHA. DE NACIMIENTO]])/365</f>
        <v>125.31780821917808</v>
      </c>
      <c r="E1475" s="14" t="str">
        <f t="shared" ca="1" si="62"/>
        <v>TERCERA EDAD</v>
      </c>
      <c r="F1475" s="14"/>
    </row>
    <row r="1476" spans="1:6" x14ac:dyDescent="0.25">
      <c r="A1476" s="86" t="str">
        <f t="shared" si="63"/>
        <v/>
      </c>
      <c r="C1476" s="12"/>
      <c r="D1476" s="13">
        <f ca="1">(TODAY()-PACIENTE[[#This Row],[FECHA. DE NACIMIENTO]])/365</f>
        <v>125.31780821917808</v>
      </c>
      <c r="E1476" s="14" t="str">
        <f t="shared" ca="1" si="62"/>
        <v>TERCERA EDAD</v>
      </c>
      <c r="F1476" s="14"/>
    </row>
    <row r="1477" spans="1:6" x14ac:dyDescent="0.25">
      <c r="A1477" s="86" t="str">
        <f t="shared" si="63"/>
        <v/>
      </c>
      <c r="C1477" s="12"/>
      <c r="D1477" s="13">
        <f ca="1">(TODAY()-PACIENTE[[#This Row],[FECHA. DE NACIMIENTO]])/365</f>
        <v>125.31780821917808</v>
      </c>
      <c r="E1477" s="14" t="str">
        <f t="shared" ca="1" si="62"/>
        <v>TERCERA EDAD</v>
      </c>
      <c r="F1477" s="14"/>
    </row>
    <row r="1478" spans="1:6" x14ac:dyDescent="0.25">
      <c r="A1478" s="86" t="str">
        <f t="shared" si="63"/>
        <v/>
      </c>
      <c r="C1478" s="12"/>
      <c r="D1478" s="13">
        <f ca="1">(TODAY()-PACIENTE[[#This Row],[FECHA. DE NACIMIENTO]])/365</f>
        <v>125.31780821917808</v>
      </c>
      <c r="E1478" s="14" t="str">
        <f t="shared" ca="1" si="62"/>
        <v>TERCERA EDAD</v>
      </c>
      <c r="F1478" s="14"/>
    </row>
    <row r="1479" spans="1:6" x14ac:dyDescent="0.25">
      <c r="A1479" s="86" t="str">
        <f t="shared" si="63"/>
        <v/>
      </c>
      <c r="C1479" s="12"/>
      <c r="D1479" s="13">
        <f ca="1">(TODAY()-PACIENTE[[#This Row],[FECHA. DE NACIMIENTO]])/365</f>
        <v>125.31780821917808</v>
      </c>
      <c r="E1479" s="14" t="str">
        <f t="shared" ca="1" si="62"/>
        <v>TERCERA EDAD</v>
      </c>
      <c r="F1479" s="14"/>
    </row>
    <row r="1480" spans="1:6" x14ac:dyDescent="0.25">
      <c r="A1480" s="86" t="str">
        <f t="shared" si="63"/>
        <v/>
      </c>
      <c r="C1480" s="12"/>
      <c r="D1480" s="13">
        <f ca="1">(TODAY()-PACIENTE[[#This Row],[FECHA. DE NACIMIENTO]])/365</f>
        <v>125.31780821917808</v>
      </c>
      <c r="E1480" s="14" t="str">
        <f t="shared" ca="1" si="62"/>
        <v>TERCERA EDAD</v>
      </c>
      <c r="F1480" s="14"/>
    </row>
    <row r="1481" spans="1:6" x14ac:dyDescent="0.25">
      <c r="A1481" s="86" t="str">
        <f t="shared" si="63"/>
        <v/>
      </c>
      <c r="C1481" s="12"/>
      <c r="D1481" s="13">
        <f ca="1">(TODAY()-PACIENTE[[#This Row],[FECHA. DE NACIMIENTO]])/365</f>
        <v>125.31780821917808</v>
      </c>
      <c r="E1481" s="14" t="str">
        <f t="shared" ca="1" si="62"/>
        <v>TERCERA EDAD</v>
      </c>
      <c r="F1481" s="14"/>
    </row>
    <row r="1482" spans="1:6" x14ac:dyDescent="0.25">
      <c r="A1482" s="86" t="str">
        <f t="shared" si="63"/>
        <v/>
      </c>
      <c r="C1482" s="12"/>
      <c r="D1482" s="13">
        <f ca="1">(TODAY()-PACIENTE[[#This Row],[FECHA. DE NACIMIENTO]])/365</f>
        <v>125.31780821917808</v>
      </c>
      <c r="E1482" s="14" t="str">
        <f t="shared" ca="1" si="62"/>
        <v>TERCERA EDAD</v>
      </c>
      <c r="F1482" s="14"/>
    </row>
    <row r="1483" spans="1:6" x14ac:dyDescent="0.25">
      <c r="A1483" s="86" t="str">
        <f t="shared" si="63"/>
        <v/>
      </c>
      <c r="C1483" s="12"/>
      <c r="D1483" s="13">
        <f ca="1">(TODAY()-PACIENTE[[#This Row],[FECHA. DE NACIMIENTO]])/365</f>
        <v>125.31780821917808</v>
      </c>
      <c r="E1483" s="14" t="str">
        <f t="shared" ca="1" si="62"/>
        <v>TERCERA EDAD</v>
      </c>
      <c r="F1483" s="14"/>
    </row>
    <row r="1484" spans="1:6" x14ac:dyDescent="0.25">
      <c r="A1484" s="86" t="str">
        <f t="shared" si="63"/>
        <v/>
      </c>
      <c r="C1484" s="12"/>
      <c r="D1484" s="13">
        <f ca="1">(TODAY()-PACIENTE[[#This Row],[FECHA. DE NACIMIENTO]])/365</f>
        <v>125.31780821917808</v>
      </c>
      <c r="E1484" s="14" t="str">
        <f t="shared" ca="1" si="62"/>
        <v>TERCERA EDAD</v>
      </c>
      <c r="F1484" s="14"/>
    </row>
    <row r="1485" spans="1:6" x14ac:dyDescent="0.25">
      <c r="A1485" s="86" t="str">
        <f t="shared" si="63"/>
        <v/>
      </c>
      <c r="C1485" s="12"/>
      <c r="D1485" s="13">
        <f ca="1">(TODAY()-PACIENTE[[#This Row],[FECHA. DE NACIMIENTO]])/365</f>
        <v>125.31780821917808</v>
      </c>
      <c r="E1485" s="14" t="str">
        <f t="shared" ca="1" si="62"/>
        <v>TERCERA EDAD</v>
      </c>
      <c r="F1485" s="14"/>
    </row>
    <row r="1486" spans="1:6" x14ac:dyDescent="0.25">
      <c r="A1486" s="86" t="str">
        <f t="shared" si="63"/>
        <v/>
      </c>
      <c r="C1486" s="12"/>
      <c r="D1486" s="13">
        <f ca="1">(TODAY()-PACIENTE[[#This Row],[FECHA. DE NACIMIENTO]])/365</f>
        <v>125.31780821917808</v>
      </c>
      <c r="E1486" s="14" t="str">
        <f t="shared" ca="1" si="62"/>
        <v>TERCERA EDAD</v>
      </c>
      <c r="F1486" s="14"/>
    </row>
    <row r="1487" spans="1:6" x14ac:dyDescent="0.25">
      <c r="A1487" s="86" t="str">
        <f t="shared" si="63"/>
        <v/>
      </c>
      <c r="C1487" s="12"/>
      <c r="D1487" s="13">
        <f ca="1">(TODAY()-PACIENTE[[#This Row],[FECHA. DE NACIMIENTO]])/365</f>
        <v>125.31780821917808</v>
      </c>
      <c r="E1487" s="14" t="str">
        <f t="shared" ca="1" si="62"/>
        <v>TERCERA EDAD</v>
      </c>
      <c r="F1487" s="14"/>
    </row>
    <row r="1488" spans="1:6" x14ac:dyDescent="0.25">
      <c r="A1488" s="86" t="str">
        <f t="shared" si="63"/>
        <v/>
      </c>
      <c r="C1488" s="12"/>
      <c r="D1488" s="13">
        <f ca="1">(TODAY()-PACIENTE[[#This Row],[FECHA. DE NACIMIENTO]])/365</f>
        <v>125.31780821917808</v>
      </c>
      <c r="E1488" s="14" t="str">
        <f t="shared" ca="1" si="62"/>
        <v>TERCERA EDAD</v>
      </c>
      <c r="F1488" s="14"/>
    </row>
    <row r="1489" spans="1:6" x14ac:dyDescent="0.25">
      <c r="A1489" s="86" t="str">
        <f t="shared" si="63"/>
        <v/>
      </c>
      <c r="C1489" s="12"/>
      <c r="D1489" s="13">
        <f ca="1">(TODAY()-PACIENTE[[#This Row],[FECHA. DE NACIMIENTO]])/365</f>
        <v>125.31780821917808</v>
      </c>
      <c r="E1489" s="14" t="str">
        <f t="shared" ca="1" si="62"/>
        <v>TERCERA EDAD</v>
      </c>
      <c r="F1489" s="14"/>
    </row>
    <row r="1490" spans="1:6" x14ac:dyDescent="0.25">
      <c r="A1490" s="86" t="str">
        <f t="shared" si="63"/>
        <v/>
      </c>
      <c r="C1490" s="12"/>
      <c r="D1490" s="13">
        <f ca="1">(TODAY()-PACIENTE[[#This Row],[FECHA. DE NACIMIENTO]])/365</f>
        <v>125.31780821917808</v>
      </c>
      <c r="E1490" s="14" t="str">
        <f t="shared" ca="1" si="62"/>
        <v>TERCERA EDAD</v>
      </c>
      <c r="F1490" s="14"/>
    </row>
    <row r="1491" spans="1:6" x14ac:dyDescent="0.25">
      <c r="A1491" s="86" t="str">
        <f t="shared" si="63"/>
        <v/>
      </c>
      <c r="C1491" s="12"/>
      <c r="D1491" s="13">
        <f ca="1">(TODAY()-PACIENTE[[#This Row],[FECHA. DE NACIMIENTO]])/365</f>
        <v>125.31780821917808</v>
      </c>
      <c r="E1491" s="14" t="str">
        <f t="shared" ca="1" si="62"/>
        <v>TERCERA EDAD</v>
      </c>
      <c r="F1491" s="14"/>
    </row>
    <row r="1492" spans="1:6" x14ac:dyDescent="0.25">
      <c r="A1492" s="86" t="str">
        <f t="shared" si="63"/>
        <v/>
      </c>
      <c r="C1492" s="12"/>
      <c r="D1492" s="13">
        <f ca="1">(TODAY()-PACIENTE[[#This Row],[FECHA. DE NACIMIENTO]])/365</f>
        <v>125.31780821917808</v>
      </c>
      <c r="E1492" s="14" t="str">
        <f t="shared" ca="1" si="62"/>
        <v>TERCERA EDAD</v>
      </c>
      <c r="F1492" s="14"/>
    </row>
    <row r="1493" spans="1:6" x14ac:dyDescent="0.25">
      <c r="A1493" s="86" t="str">
        <f t="shared" si="63"/>
        <v/>
      </c>
      <c r="C1493" s="12"/>
      <c r="D1493" s="13">
        <f ca="1">(TODAY()-PACIENTE[[#This Row],[FECHA. DE NACIMIENTO]])/365</f>
        <v>125.31780821917808</v>
      </c>
      <c r="E1493" s="14" t="str">
        <f t="shared" ref="E1493:E1556" ca="1" si="64">IF(D1493&lt;=11,"NIÑO",IF(D1493&lt;=17,"ADOLECENTE",IF(D1493&lt;=65,"ADULTO",IF(D1493&gt;=65,"TERCERA EDAD",0))))</f>
        <v>TERCERA EDAD</v>
      </c>
      <c r="F1493" s="14"/>
    </row>
    <row r="1494" spans="1:6" x14ac:dyDescent="0.25">
      <c r="A1494" s="86" t="str">
        <f t="shared" si="63"/>
        <v/>
      </c>
      <c r="C1494" s="12"/>
      <c r="D1494" s="13">
        <f ca="1">(TODAY()-PACIENTE[[#This Row],[FECHA. DE NACIMIENTO]])/365</f>
        <v>125.31780821917808</v>
      </c>
      <c r="E1494" s="14" t="str">
        <f t="shared" ca="1" si="64"/>
        <v>TERCERA EDAD</v>
      </c>
      <c r="F1494" s="14"/>
    </row>
    <row r="1495" spans="1:6" x14ac:dyDescent="0.25">
      <c r="A1495" s="86" t="str">
        <f t="shared" si="63"/>
        <v/>
      </c>
      <c r="C1495" s="12"/>
      <c r="D1495" s="13">
        <f ca="1">(TODAY()-PACIENTE[[#This Row],[FECHA. DE NACIMIENTO]])/365</f>
        <v>125.31780821917808</v>
      </c>
      <c r="E1495" s="14" t="str">
        <f t="shared" ca="1" si="64"/>
        <v>TERCERA EDAD</v>
      </c>
      <c r="F1495" s="14"/>
    </row>
    <row r="1496" spans="1:6" x14ac:dyDescent="0.25">
      <c r="A1496" s="86" t="str">
        <f t="shared" si="63"/>
        <v/>
      </c>
      <c r="C1496" s="12"/>
      <c r="D1496" s="13">
        <f ca="1">(TODAY()-PACIENTE[[#This Row],[FECHA. DE NACIMIENTO]])/365</f>
        <v>125.31780821917808</v>
      </c>
      <c r="E1496" s="14" t="str">
        <f t="shared" ca="1" si="64"/>
        <v>TERCERA EDAD</v>
      </c>
      <c r="F1496" s="14"/>
    </row>
    <row r="1497" spans="1:6" x14ac:dyDescent="0.25">
      <c r="A1497" s="86" t="str">
        <f t="shared" si="63"/>
        <v/>
      </c>
      <c r="C1497" s="12"/>
      <c r="D1497" s="13">
        <f ca="1">(TODAY()-PACIENTE[[#This Row],[FECHA. DE NACIMIENTO]])/365</f>
        <v>125.31780821917808</v>
      </c>
      <c r="E1497" s="14" t="str">
        <f t="shared" ca="1" si="64"/>
        <v>TERCERA EDAD</v>
      </c>
      <c r="F1497" s="14"/>
    </row>
    <row r="1498" spans="1:6" x14ac:dyDescent="0.25">
      <c r="A1498" s="86" t="str">
        <f t="shared" si="63"/>
        <v/>
      </c>
      <c r="C1498" s="12"/>
      <c r="D1498" s="13">
        <f ca="1">(TODAY()-PACIENTE[[#This Row],[FECHA. DE NACIMIENTO]])/365</f>
        <v>125.31780821917808</v>
      </c>
      <c r="E1498" s="14" t="str">
        <f t="shared" ca="1" si="64"/>
        <v>TERCERA EDAD</v>
      </c>
      <c r="F1498" s="14"/>
    </row>
    <row r="1499" spans="1:6" x14ac:dyDescent="0.25">
      <c r="A1499" s="86" t="str">
        <f t="shared" si="63"/>
        <v/>
      </c>
      <c r="C1499" s="12"/>
      <c r="D1499" s="13">
        <f ca="1">(TODAY()-PACIENTE[[#This Row],[FECHA. DE NACIMIENTO]])/365</f>
        <v>125.31780821917808</v>
      </c>
      <c r="E1499" s="14" t="str">
        <f t="shared" ca="1" si="64"/>
        <v>TERCERA EDAD</v>
      </c>
      <c r="F1499" s="14"/>
    </row>
    <row r="1500" spans="1:6" x14ac:dyDescent="0.25">
      <c r="A1500" s="86" t="str">
        <f t="shared" si="63"/>
        <v/>
      </c>
      <c r="C1500" s="12"/>
      <c r="D1500" s="13">
        <f ca="1">(TODAY()-PACIENTE[[#This Row],[FECHA. DE NACIMIENTO]])/365</f>
        <v>125.31780821917808</v>
      </c>
      <c r="E1500" s="14" t="str">
        <f t="shared" ca="1" si="64"/>
        <v>TERCERA EDAD</v>
      </c>
      <c r="F1500" s="14"/>
    </row>
    <row r="1501" spans="1:6" x14ac:dyDescent="0.25">
      <c r="A1501" s="86" t="str">
        <f t="shared" si="63"/>
        <v/>
      </c>
      <c r="C1501" s="12"/>
      <c r="D1501" s="13">
        <f ca="1">(TODAY()-PACIENTE[[#This Row],[FECHA. DE NACIMIENTO]])/365</f>
        <v>125.31780821917808</v>
      </c>
      <c r="E1501" s="14" t="str">
        <f t="shared" ca="1" si="64"/>
        <v>TERCERA EDAD</v>
      </c>
      <c r="F1501" s="14"/>
    </row>
    <row r="1502" spans="1:6" x14ac:dyDescent="0.25">
      <c r="A1502" s="86" t="str">
        <f t="shared" si="63"/>
        <v/>
      </c>
      <c r="C1502" s="12"/>
      <c r="D1502" s="13">
        <f ca="1">(TODAY()-PACIENTE[[#This Row],[FECHA. DE NACIMIENTO]])/365</f>
        <v>125.31780821917808</v>
      </c>
      <c r="E1502" s="14" t="str">
        <f t="shared" ca="1" si="64"/>
        <v>TERCERA EDAD</v>
      </c>
      <c r="F1502" s="14"/>
    </row>
    <row r="1503" spans="1:6" x14ac:dyDescent="0.25">
      <c r="A1503" s="86" t="str">
        <f t="shared" si="63"/>
        <v/>
      </c>
      <c r="C1503" s="12"/>
      <c r="D1503" s="13">
        <f ca="1">(TODAY()-PACIENTE[[#This Row],[FECHA. DE NACIMIENTO]])/365</f>
        <v>125.31780821917808</v>
      </c>
      <c r="E1503" s="14" t="str">
        <f t="shared" ca="1" si="64"/>
        <v>TERCERA EDAD</v>
      </c>
      <c r="F1503" s="14"/>
    </row>
    <row r="1504" spans="1:6" x14ac:dyDescent="0.25">
      <c r="A1504" s="86" t="str">
        <f t="shared" si="63"/>
        <v/>
      </c>
      <c r="C1504" s="12"/>
      <c r="D1504" s="13">
        <f ca="1">(TODAY()-PACIENTE[[#This Row],[FECHA. DE NACIMIENTO]])/365</f>
        <v>125.31780821917808</v>
      </c>
      <c r="E1504" s="14" t="str">
        <f t="shared" ca="1" si="64"/>
        <v>TERCERA EDAD</v>
      </c>
      <c r="F1504" s="14"/>
    </row>
    <row r="1505" spans="1:6" x14ac:dyDescent="0.25">
      <c r="A1505" s="86" t="str">
        <f t="shared" si="63"/>
        <v/>
      </c>
      <c r="C1505" s="12"/>
      <c r="D1505" s="13">
        <f ca="1">(TODAY()-PACIENTE[[#This Row],[FECHA. DE NACIMIENTO]])/365</f>
        <v>125.31780821917808</v>
      </c>
      <c r="E1505" s="14" t="str">
        <f t="shared" ca="1" si="64"/>
        <v>TERCERA EDAD</v>
      </c>
      <c r="F1505" s="14"/>
    </row>
    <row r="1506" spans="1:6" x14ac:dyDescent="0.25">
      <c r="A1506" s="86" t="str">
        <f t="shared" si="63"/>
        <v/>
      </c>
      <c r="C1506" s="12"/>
      <c r="D1506" s="13">
        <f ca="1">(TODAY()-PACIENTE[[#This Row],[FECHA. DE NACIMIENTO]])/365</f>
        <v>125.31780821917808</v>
      </c>
      <c r="E1506" s="14" t="str">
        <f t="shared" ca="1" si="64"/>
        <v>TERCERA EDAD</v>
      </c>
      <c r="F1506" s="14"/>
    </row>
    <row r="1507" spans="1:6" x14ac:dyDescent="0.25">
      <c r="A1507" s="86" t="str">
        <f t="shared" si="63"/>
        <v/>
      </c>
      <c r="C1507" s="12"/>
      <c r="D1507" s="13">
        <f ca="1">(TODAY()-PACIENTE[[#This Row],[FECHA. DE NACIMIENTO]])/365</f>
        <v>125.31780821917808</v>
      </c>
      <c r="E1507" s="14" t="str">
        <f t="shared" ca="1" si="64"/>
        <v>TERCERA EDAD</v>
      </c>
      <c r="F1507" s="14"/>
    </row>
    <row r="1508" spans="1:6" x14ac:dyDescent="0.25">
      <c r="A1508" s="86" t="str">
        <f t="shared" si="63"/>
        <v/>
      </c>
      <c r="C1508" s="12"/>
      <c r="D1508" s="13">
        <f ca="1">(TODAY()-PACIENTE[[#This Row],[FECHA. DE NACIMIENTO]])/365</f>
        <v>125.31780821917808</v>
      </c>
      <c r="E1508" s="14" t="str">
        <f t="shared" ca="1" si="64"/>
        <v>TERCERA EDAD</v>
      </c>
      <c r="F1508" s="14"/>
    </row>
    <row r="1509" spans="1:6" x14ac:dyDescent="0.25">
      <c r="A1509" s="86" t="str">
        <f t="shared" si="63"/>
        <v/>
      </c>
      <c r="C1509" s="12"/>
      <c r="D1509" s="13">
        <f ca="1">(TODAY()-PACIENTE[[#This Row],[FECHA. DE NACIMIENTO]])/365</f>
        <v>125.31780821917808</v>
      </c>
      <c r="E1509" s="14" t="str">
        <f t="shared" ca="1" si="64"/>
        <v>TERCERA EDAD</v>
      </c>
      <c r="F1509" s="14"/>
    </row>
    <row r="1510" spans="1:6" x14ac:dyDescent="0.25">
      <c r="A1510" s="86" t="str">
        <f t="shared" si="63"/>
        <v/>
      </c>
      <c r="C1510" s="12"/>
      <c r="D1510" s="13">
        <f ca="1">(TODAY()-PACIENTE[[#This Row],[FECHA. DE NACIMIENTO]])/365</f>
        <v>125.31780821917808</v>
      </c>
      <c r="E1510" s="14" t="str">
        <f t="shared" ca="1" si="64"/>
        <v>TERCERA EDAD</v>
      </c>
      <c r="F1510" s="14"/>
    </row>
    <row r="1511" spans="1:6" x14ac:dyDescent="0.25">
      <c r="A1511" s="86" t="str">
        <f t="shared" si="63"/>
        <v/>
      </c>
      <c r="C1511" s="12"/>
      <c r="D1511" s="13">
        <f ca="1">(TODAY()-PACIENTE[[#This Row],[FECHA. DE NACIMIENTO]])/365</f>
        <v>125.31780821917808</v>
      </c>
      <c r="E1511" s="14" t="str">
        <f t="shared" ca="1" si="64"/>
        <v>TERCERA EDAD</v>
      </c>
      <c r="F1511" s="14"/>
    </row>
    <row r="1512" spans="1:6" x14ac:dyDescent="0.25">
      <c r="A1512" s="86" t="str">
        <f t="shared" si="63"/>
        <v/>
      </c>
      <c r="C1512" s="12"/>
      <c r="D1512" s="13">
        <f ca="1">(TODAY()-PACIENTE[[#This Row],[FECHA. DE NACIMIENTO]])/365</f>
        <v>125.31780821917808</v>
      </c>
      <c r="E1512" s="14" t="str">
        <f t="shared" ca="1" si="64"/>
        <v>TERCERA EDAD</v>
      </c>
      <c r="F1512" s="14"/>
    </row>
    <row r="1513" spans="1:6" x14ac:dyDescent="0.25">
      <c r="A1513" s="86" t="str">
        <f t="shared" si="63"/>
        <v/>
      </c>
      <c r="C1513" s="12"/>
      <c r="D1513" s="13">
        <f ca="1">(TODAY()-PACIENTE[[#This Row],[FECHA. DE NACIMIENTO]])/365</f>
        <v>125.31780821917808</v>
      </c>
      <c r="E1513" s="14" t="str">
        <f t="shared" ca="1" si="64"/>
        <v>TERCERA EDAD</v>
      </c>
      <c r="F1513" s="14"/>
    </row>
    <row r="1514" spans="1:6" x14ac:dyDescent="0.25">
      <c r="A1514" s="86" t="str">
        <f t="shared" si="63"/>
        <v/>
      </c>
      <c r="C1514" s="12"/>
      <c r="D1514" s="13">
        <f ca="1">(TODAY()-PACIENTE[[#This Row],[FECHA. DE NACIMIENTO]])/365</f>
        <v>125.31780821917808</v>
      </c>
      <c r="E1514" s="14" t="str">
        <f t="shared" ca="1" si="64"/>
        <v>TERCERA EDAD</v>
      </c>
      <c r="F1514" s="14"/>
    </row>
    <row r="1515" spans="1:6" x14ac:dyDescent="0.25">
      <c r="A1515" s="86" t="str">
        <f t="shared" si="63"/>
        <v/>
      </c>
      <c r="C1515" s="12"/>
      <c r="D1515" s="13">
        <f ca="1">(TODAY()-PACIENTE[[#This Row],[FECHA. DE NACIMIENTO]])/365</f>
        <v>125.31780821917808</v>
      </c>
      <c r="E1515" s="14" t="str">
        <f t="shared" ca="1" si="64"/>
        <v>TERCERA EDAD</v>
      </c>
      <c r="F1515" s="14"/>
    </row>
    <row r="1516" spans="1:6" x14ac:dyDescent="0.25">
      <c r="A1516" s="86" t="str">
        <f t="shared" si="63"/>
        <v/>
      </c>
      <c r="C1516" s="12"/>
      <c r="D1516" s="13">
        <f ca="1">(TODAY()-PACIENTE[[#This Row],[FECHA. DE NACIMIENTO]])/365</f>
        <v>125.31780821917808</v>
      </c>
      <c r="E1516" s="14" t="str">
        <f t="shared" ca="1" si="64"/>
        <v>TERCERA EDAD</v>
      </c>
      <c r="F1516" s="14"/>
    </row>
    <row r="1517" spans="1:6" x14ac:dyDescent="0.25">
      <c r="A1517" s="86" t="str">
        <f t="shared" si="63"/>
        <v/>
      </c>
      <c r="C1517" s="12"/>
      <c r="D1517" s="13">
        <f ca="1">(TODAY()-PACIENTE[[#This Row],[FECHA. DE NACIMIENTO]])/365</f>
        <v>125.31780821917808</v>
      </c>
      <c r="E1517" s="14" t="str">
        <f t="shared" ca="1" si="64"/>
        <v>TERCERA EDAD</v>
      </c>
      <c r="F1517" s="14"/>
    </row>
    <row r="1518" spans="1:6" x14ac:dyDescent="0.25">
      <c r="A1518" s="86" t="str">
        <f t="shared" si="63"/>
        <v/>
      </c>
      <c r="C1518" s="12"/>
      <c r="D1518" s="13">
        <f ca="1">(TODAY()-PACIENTE[[#This Row],[FECHA. DE NACIMIENTO]])/365</f>
        <v>125.31780821917808</v>
      </c>
      <c r="E1518" s="14" t="str">
        <f t="shared" ca="1" si="64"/>
        <v>TERCERA EDAD</v>
      </c>
      <c r="F1518" s="14"/>
    </row>
    <row r="1519" spans="1:6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125.31780821917808</v>
      </c>
      <c r="E1519" s="14" t="str">
        <f t="shared" ca="1" si="64"/>
        <v>TERCERA EDAD</v>
      </c>
      <c r="F1519" s="14"/>
    </row>
    <row r="1520" spans="1:6" x14ac:dyDescent="0.25">
      <c r="A1520" s="86" t="str">
        <f t="shared" si="65"/>
        <v/>
      </c>
      <c r="C1520" s="12"/>
      <c r="D1520" s="13">
        <f ca="1">(TODAY()-PACIENTE[[#This Row],[FECHA. DE NACIMIENTO]])/365</f>
        <v>125.31780821917808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125.31780821917808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125.31780821917808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125.31780821917808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125.31780821917808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125.31780821917808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125.31780821917808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125.31780821917808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125.31780821917808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125.31780821917808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125.31780821917808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125.31780821917808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125.31780821917808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125.31780821917808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125.31780821917808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125.31780821917808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125.31780821917808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125.31780821917808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125.31780821917808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125.31780821917808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125.31780821917808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125.31780821917808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125.31780821917808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125.31780821917808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125.31780821917808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125.31780821917808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125.31780821917808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125.31780821917808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125.31780821917808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125.31780821917808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125.31780821917808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125.31780821917808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125.31780821917808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125.31780821917808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125.31780821917808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125.31780821917808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125.31780821917808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125.31780821917808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125.31780821917808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125.31780821917808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125.31780821917808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125.31780821917808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125.31780821917808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125.31780821917808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125.31780821917808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125.31780821917808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125.31780821917808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125.31780821917808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125.31780821917808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125.31780821917808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125.31780821917808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125.31780821917808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125.31780821917808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125.31780821917808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125.31780821917808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125.31780821917808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125.31780821917808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125.31780821917808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125.31780821917808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125.31780821917808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125.31780821917808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125.31780821917808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125.31780821917808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125.31780821917808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125.31780821917808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125.31780821917808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125.31780821917808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125.31780821917808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125.31780821917808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125.31780821917808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125.31780821917808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125.31780821917808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125.31780821917808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125.31780821917808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125.31780821917808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125.31780821917808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125.31780821917808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125.31780821917808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125.31780821917808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125.31780821917808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125.31780821917808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125.31780821917808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125.31780821917808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125.31780821917808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125.31780821917808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125.31780821917808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125.31780821917808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125.31780821917808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125.31780821917808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125.31780821917808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125.31780821917808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125.31780821917808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125.31780821917808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125.31780821917808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125.31780821917808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125.31780821917808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125.31780821917808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125.31780821917808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125.31780821917808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125.31780821917808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125.31780821917808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125.31780821917808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125.31780821917808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125.31780821917808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125.31780821917808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125.31780821917808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125.31780821917808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125.31780821917808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125.31780821917808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125.31780821917808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125.31780821917808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125.31780821917808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125.31780821917808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125.31780821917808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125.31780821917808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125.31780821917808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125.31780821917808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125.31780821917808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125.31780821917808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125.31780821917808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125.31780821917808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125.31780821917808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125.31780821917808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125.31780821917808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125.31780821917808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125.31780821917808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125.31780821917808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125.31780821917808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125.31780821917808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125.31780821917808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125.31780821917808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125.31780821917808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125.31780821917808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125.31780821917808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125.31780821917808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125.31780821917808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125.31780821917808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125.31780821917808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125.31780821917808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125.31780821917808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125.31780821917808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125.31780821917808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125.31780821917808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125.31780821917808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125.31780821917808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125.31780821917808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125.31780821917808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125.31780821917808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125.31780821917808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125.31780821917808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125.31780821917808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125.31780821917808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125.31780821917808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125.31780821917808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125.31780821917808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125.31780821917808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125.31780821917808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125.31780821917808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125.31780821917808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125.31780821917808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125.31780821917808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125.31780821917808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125.31780821917808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125.31780821917808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125.31780821917808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125.31780821917808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125.31780821917808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125.31780821917808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125.31780821917808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125.31780821917808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125.31780821917808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125.31780821917808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125.31780821917808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125.31780821917808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125.31780821917808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125.31780821917808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125.31780821917808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125.31780821917808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125.31780821917808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125.31780821917808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125.31780821917808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125.31780821917808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125.31780821917808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125.31780821917808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125.31780821917808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125.31780821917808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125.31780821917808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125.31780821917808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125.31780821917808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125.31780821917808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125.31780821917808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125.31780821917808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125.31780821917808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125.31780821917808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125.31780821917808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125.31780821917808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125.31780821917808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125.31780821917808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125.31780821917808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125.31780821917808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125.31780821917808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125.31780821917808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125.31780821917808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125.31780821917808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125.31780821917808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125.31780821917808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125.31780821917808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125.31780821917808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125.31780821917808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125.31780821917808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125.31780821917808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125.31780821917808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125.31780821917808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125.31780821917808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125.31780821917808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125.31780821917808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125.31780821917808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125.31780821917808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125.31780821917808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125.31780821917808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125.31780821917808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125.31780821917808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125.31780821917808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125.31780821917808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125.31780821917808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125.31780821917808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125.31780821917808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125.31780821917808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125.31780821917808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125.31780821917808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125.31780821917808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125.31780821917808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125.31780821917808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125.31780821917808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125.31780821917808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125.31780821917808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125.31780821917808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125.31780821917808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125.31780821917808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125.31780821917808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125.31780821917808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125.31780821917808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125.31780821917808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125.31780821917808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125.31780821917808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125.31780821917808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125.31780821917808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125.31780821917808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125.31780821917808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125.31780821917808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125.31780821917808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125.31780821917808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125.31780821917808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125.31780821917808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125.31780821917808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125.31780821917808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125.31780821917808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125.31780821917808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125.31780821917808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125.31780821917808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125.31780821917808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125.31780821917808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125.31780821917808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125.31780821917808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125.31780821917808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125.31780821917808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125.31780821917808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125.31780821917808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125.31780821917808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125.31780821917808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125.31780821917808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125.31780821917808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125.31780821917808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125.31780821917808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125.31780821917808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125.31780821917808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125.31780821917808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125.31780821917808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125.31780821917808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125.31780821917808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125.31780821917808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125.31780821917808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125.31780821917808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125.31780821917808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125.31780821917808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125.31780821917808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125.31780821917808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125.31780821917808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125.31780821917808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125.31780821917808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125.31780821917808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125.31780821917808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125.31780821917808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125.31780821917808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125.31780821917808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125.31780821917808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125.31780821917808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125.31780821917808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125.31780821917808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125.31780821917808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125.31780821917808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125.31780821917808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125.31780821917808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125.31780821917808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125.31780821917808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125.31780821917808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125.31780821917808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125.31780821917808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125.31780821917808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125.31780821917808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125.31780821917808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125.31780821917808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125.31780821917808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125.31780821917808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125.31780821917808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125.31780821917808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125.31780821917808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125.31780821917808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125.31780821917808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125.31780821917808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125.31780821917808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125.31780821917808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125.31780821917808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125.31780821917808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125.31780821917808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125.31780821917808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125.31780821917808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125.31780821917808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125.31780821917808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125.31780821917808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125.31780821917808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125.31780821917808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125.31780821917808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125.31780821917808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125.31780821917808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125.31780821917808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125.31780821917808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125.31780821917808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125.31780821917808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125.31780821917808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125.31780821917808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125.31780821917808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125.31780821917808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125.31780821917808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125.31780821917808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125.31780821917808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125.31780821917808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125.31780821917808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125.31780821917808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125.31780821917808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125.31780821917808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125.31780821917808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125.31780821917808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125.31780821917808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125.31780821917808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125.31780821917808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125.31780821917808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125.31780821917808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125.31780821917808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125.31780821917808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125.31780821917808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125.31780821917808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125.31780821917808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125.31780821917808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125.31780821917808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125.31780821917808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125.31780821917808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125.31780821917808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125.31780821917808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125.31780821917808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125.31780821917808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125.31780821917808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125.31780821917808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125.31780821917808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125.31780821917808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125.31780821917808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125.31780821917808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125.31780821917808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125.31780821917808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125.31780821917808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125.31780821917808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125.31780821917808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125.31780821917808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125.31780821917808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125.31780821917808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125.31780821917808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125.31780821917808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125.31780821917808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125.31780821917808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125.31780821917808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125.31780821917808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125.31780821917808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125.31780821917808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125.31780821917808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125.31780821917808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125.31780821917808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125.31780821917808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125.31780821917808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125.31780821917808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125.31780821917808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125.31780821917808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125.31780821917808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125.31780821917808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125.31780821917808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125.31780821917808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125.31780821917808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125.31780821917808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125.31780821917808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125.31780821917808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125.31780821917808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125.31780821917808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125.31780821917808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125.31780821917808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125.31780821917808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125.31780821917808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125.31780821917808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125.31780821917808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125.31780821917808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125.31780821917808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125.31780821917808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125.31780821917808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125.31780821917808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125.31780821917808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125.31780821917808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125.31780821917808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125.31780821917808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125.31780821917808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125.31780821917808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125.31780821917808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125.31780821917808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125.31780821917808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125.31780821917808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125.31780821917808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125.31780821917808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125.31780821917808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125.31780821917808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125.31780821917808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125.31780821917808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125.31780821917808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125.31780821917808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125.31780821917808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125.31780821917808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125.31780821917808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125.31780821917808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125.31780821917808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125.31780821917808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125.31780821917808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125.31780821917808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125.31780821917808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125.31780821917808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125.31780821917808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125.31780821917808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125.31780821917808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125.31780821917808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125.31780821917808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125.31780821917808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125.31780821917808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125.31780821917808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125.31780821917808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125.31780821917808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125.31780821917808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125.31780821917808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125.31780821917808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125.31780821917808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125.31780821917808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125.31780821917808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125.31780821917808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125.31780821917808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125.31780821917808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125.31780821917808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125.31780821917808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125.31780821917808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125.31780821917808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125.31780821917808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125.31780821917808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125.31780821917808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125.31780821917808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125.31780821917808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125.31780821917808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125.31780821917808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125.31780821917808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125.31780821917808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125.31780821917808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125.31780821917808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125.31780821917808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125.31780821917808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125.31780821917808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125.31780821917808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125.31780821917808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125.31780821917808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125.31780821917808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125.31780821917808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125.31780821917808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125.31780821917808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125.31780821917808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125.31780821917808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125.31780821917808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125.31780821917808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125.31780821917808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125.31780821917808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125.31780821917808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125.31780821917808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125.31780821917808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125.31780821917808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125.31780821917808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125.31780821917808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125.31780821917808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125.31780821917808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125.31780821917808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125.31780821917808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125.31780821917808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125.31780821917808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125.31780821917808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125.31780821917808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125.31780821917808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125.31780821917808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125.31780821917808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125.31780821917808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125.31780821917808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125.31780821917808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125.31780821917808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125.31780821917808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125.31780821917808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125.31780821917808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125.31780821917808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125.31780821917808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125.31780821917808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125.31780821917808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125.31780821917808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125.31780821917808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125.31780821917808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125.31780821917808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125.31780821917808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125.31780821917808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125.31780821917808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125.31780821917808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125.31780821917808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125.31780821917808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125.31780821917808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125.31780821917808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125.31780821917808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125.31780821917808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125.31780821917808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125.31780821917808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125.31780821917808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125.31780821917808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125.31780821917808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125.31780821917808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125.31780821917808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125.31780821917808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125.31780821917808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125.31780821917808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125.31780821917808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125.31780821917808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125.31780821917808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125.31780821917808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125.31780821917808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125.31780821917808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125.31780821917808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125.31780821917808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125.31780821917808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125.31780821917808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125.31780821917808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125.31780821917808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125.31780821917808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125.31780821917808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125.31780821917808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125.31780821917808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125.31780821917808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125.31780821917808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125.31780821917808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125.31780821917808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125.31780821917808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125.31780821917808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125.31780821917808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125.31780821917808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125.31780821917808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125.31780821917808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125.31780821917808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125.31780821917808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125.31780821917808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125.31780821917808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125.31780821917808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125.31780821917808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125.31780821917808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125.31780821917808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125.31780821917808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125.31780821917808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125.31780821917808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125.31780821917808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125.31780821917808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125.31780821917808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125.31780821917808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125.31780821917808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125.31780821917808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125.31780821917808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125.31780821917808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125.31780821917808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125.31780821917808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125.31780821917808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125.31780821917808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125.31780821917808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125.31780821917808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125.31780821917808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125.31780821917808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125.31780821917808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125.31780821917808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125.31780821917808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125.31780821917808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125.31780821917808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125.31780821917808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125.31780821917808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125.31780821917808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125.31780821917808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125.31780821917808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125.31780821917808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125.31780821917808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125.31780821917808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125.31780821917808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125.31780821917808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125.31780821917808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125.31780821917808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125.31780821917808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125.31780821917808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125.31780821917808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125.31780821917808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125.31780821917808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125.31780821917808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125.31780821917808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125.31780821917808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125.31780821917808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125.31780821917808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125.31780821917808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125.31780821917808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125.31780821917808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125.31780821917808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125.31780821917808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125.31780821917808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125.31780821917808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125.31780821917808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125.31780821917808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125.31780821917808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125.31780821917808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125.31780821917808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125.31780821917808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125.31780821917808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125.31780821917808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125.31780821917808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125.31780821917808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125.31780821917808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125.31780821917808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125.31780821917808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125.31780821917808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125.31780821917808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125.31780821917808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125.31780821917808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125.31780821917808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125.31780821917808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125.31780821917808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125.31780821917808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125.31780821917808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125.31780821917808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125.31780821917808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125.31780821917808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125.31780821917808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125.31780821917808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125.31780821917808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125.31780821917808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125.31780821917808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125.31780821917808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125.31780821917808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125.31780821917808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125.31780821917808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125.31780821917808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125.31780821917808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125.31780821917808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125.31780821917808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125.31780821917808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125.31780821917808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125.31780821917808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125.31780821917808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125.31780821917808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125.31780821917808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125.31780821917808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125.31780821917808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125.31780821917808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125.31780821917808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125.31780821917808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125.31780821917808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125.31780821917808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125.31780821917808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125.31780821917808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125.31780821917808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125.31780821917808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125.31780821917808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125.31780821917808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125.31780821917808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125.31780821917808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125.31780821917808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125.31780821917808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125.31780821917808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125.31780821917808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125.31780821917808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125.31780821917808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125.31780821917808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125.31780821917808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125.31780821917808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125.31780821917808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125.31780821917808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125.31780821917808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125.31780821917808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125.31780821917808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125.31780821917808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125.31780821917808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125.31780821917808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125.31780821917808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125.31780821917808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125.31780821917808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125.31780821917808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125.31780821917808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125.31780821917808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125.31780821917808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125.31780821917808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125.31780821917808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125.31780821917808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125.31780821917808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125.31780821917808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125.31780821917808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125.31780821917808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125.31780821917808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125.31780821917808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125.31780821917808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125.31780821917808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125.31780821917808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125.31780821917808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125.31780821917808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125.31780821917808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125.31780821917808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125.31780821917808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125.31780821917808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125.31780821917808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125.31780821917808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125.31780821917808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125.31780821917808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125.31780821917808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125.31780821917808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125.31780821917808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125.31780821917808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125.31780821917808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125.31780821917808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125.31780821917808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125.31780821917808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125.31780821917808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125.31780821917808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125.31780821917808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125.31780821917808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125.31780821917808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125.31780821917808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125.31780821917808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125.31780821917808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125.31780821917808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125.31780821917808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125.31780821917808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125.31780821917808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125.31780821917808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125.31780821917808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125.31780821917808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125.31780821917808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125.31780821917808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125.31780821917808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125.31780821917808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125.31780821917808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125.31780821917808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125.31780821917808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125.31780821917808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125.31780821917808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125.31780821917808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125.31780821917808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125.31780821917808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125.31780821917808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125.31780821917808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125.31780821917808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125.31780821917808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125.31780821917808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125.31780821917808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125.31780821917808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125.31780821917808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125.31780821917808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125.31780821917808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125.31780821917808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125.31780821917808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125.31780821917808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125.31780821917808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125.31780821917808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125.31780821917808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125.31780821917808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125.31780821917808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125.31780821917808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125.31780821917808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125.31780821917808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125.31780821917808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125.31780821917808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125.31780821917808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125.31780821917808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125.31780821917808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125.31780821917808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125.31780821917808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125.31780821917808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125.31780821917808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125.31780821917808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125.31780821917808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125.31780821917808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125.31780821917808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125.31780821917808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125.31780821917808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125.31780821917808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125.31780821917808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125.31780821917808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125.31780821917808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125.31780821917808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125.31780821917808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125.31780821917808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125.31780821917808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125.31780821917808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125.31780821917808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125.31780821917808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125.31780821917808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125.31780821917808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125.31780821917808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125.31780821917808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125.31780821917808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125.31780821917808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125.31780821917808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125.31780821917808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125.31780821917808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125.31780821917808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125.31780821917808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125.31780821917808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125.31780821917808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125.31780821917808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125.31780821917808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125.31780821917808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125.31780821917808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125.31780821917808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125.31780821917808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125.31780821917808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125.31780821917808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125.31780821917808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125.31780821917808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125.31780821917808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125.31780821917808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125.31780821917808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125.31780821917808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125.31780821917808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125.31780821917808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125.31780821917808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125.31780821917808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125.31780821917808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125.31780821917808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125.31780821917808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125.31780821917808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125.31780821917808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125.31780821917808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125.31780821917808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125.31780821917808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125.31780821917808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125.31780821917808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125.31780821917808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125.31780821917808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125.31780821917808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125.31780821917808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125.31780821917808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125.31780821917808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125.31780821917808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125.31780821917808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125.31780821917808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125.31780821917808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125.31780821917808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125.31780821917808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125.31780821917808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125.31780821917808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125.31780821917808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125.31780821917808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125.31780821917808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125.31780821917808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125.31780821917808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125.31780821917808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125.31780821917808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125.31780821917808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125.31780821917808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125.31780821917808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125.31780821917808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125.31780821917808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125.31780821917808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125.31780821917808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125.31780821917808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125.31780821917808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125.31780821917808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125.31780821917808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125.31780821917808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125.31780821917808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125.31780821917808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125.31780821917808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125.31780821917808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125.31780821917808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125.31780821917808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125.31780821917808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125.31780821917808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125.31780821917808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125.31780821917808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125.31780821917808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125.31780821917808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125.31780821917808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125.31780821917808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125.31780821917808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125.31780821917808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125.31780821917808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125.31780821917808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125.31780821917808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125.31780821917808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125.31780821917808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125.31780821917808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125.31780821917808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125.31780821917808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125.31780821917808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125.31780821917808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125.31780821917808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125.31780821917808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125.31780821917808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125.31780821917808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125.31780821917808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125.31780821917808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125.31780821917808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125.31780821917808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125.31780821917808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125.31780821917808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125.31780821917808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125.31780821917808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125.31780821917808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125.31780821917808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125.31780821917808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125.31780821917808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125.31780821917808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125.31780821917808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125.31780821917808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125.31780821917808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125.31780821917808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125.31780821917808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125.31780821917808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125.31780821917808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125.31780821917808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125.31780821917808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125.31780821917808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125.31780821917808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125.31780821917808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125.31780821917808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125.31780821917808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125.31780821917808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125.31780821917808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125.31780821917808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125.31780821917808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125.31780821917808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125.31780821917808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125.31780821917808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125.31780821917808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125.31780821917808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125.31780821917808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125.31780821917808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125.31780821917808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125.31780821917808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125.31780821917808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125.31780821917808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125.31780821917808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125.31780821917808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125.31780821917808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125.31780821917808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125.31780821917808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125.31780821917808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125.31780821917808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125.31780821917808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125.31780821917808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125.31780821917808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125.31780821917808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125.31780821917808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125.31780821917808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125.31780821917808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125.31780821917808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125.31780821917808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125.31780821917808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125.31780821917808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125.31780821917808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125.31780821917808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125.31780821917808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125.31780821917808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125.31780821917808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125.31780821917808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125.31780821917808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125.31780821917808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125.31780821917808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125.31780821917808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125.31780821917808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125.31780821917808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125.31780821917808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125.31780821917808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125.31780821917808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125.31780821917808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125.31780821917808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125.31780821917808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125.31780821917808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125.31780821917808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125.31780821917808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125.31780821917808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125.31780821917808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125.31780821917808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125.31780821917808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125.31780821917808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125.31780821917808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125.31780821917808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125.31780821917808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125.31780821917808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125.31780821917808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125.31780821917808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125.31780821917808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125.31780821917808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125.31780821917808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125.31780821917808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125.31780821917808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125.31780821917808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125.31780821917808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125.31780821917808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125.31780821917808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125.31780821917808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125.31780821917808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125.31780821917808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125.31780821917808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125.31780821917808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125.31780821917808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125.31780821917808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125.31780821917808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125.31780821917808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125.31780821917808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125.31780821917808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125.31780821917808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125.31780821917808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125.31780821917808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125.31780821917808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125.31780821917808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125.31780821917808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125.31780821917808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125.31780821917808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125.31780821917808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125.31780821917808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125.31780821917808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125.31780821917808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125.31780821917808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125.31780821917808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125.31780821917808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125.31780821917808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125.31780821917808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125.31780821917808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125.31780821917808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125.31780821917808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125.31780821917808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125.31780821917808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125.31780821917808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125.31780821917808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125.31780821917808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125.31780821917808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125.31780821917808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125.31780821917808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125.31780821917808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125.31780821917808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125.31780821917808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125.31780821917808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125.31780821917808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125.31780821917808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125.31780821917808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125.31780821917808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125.31780821917808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125.31780821917808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125.31780821917808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125.31780821917808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125.31780821917808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125.31780821917808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125.31780821917808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125.31780821917808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125.31780821917808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125.31780821917808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125.31780821917808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125.31780821917808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125.31780821917808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125.31780821917808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125.31780821917808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125.31780821917808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125.31780821917808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125.31780821917808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125.31780821917808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125.31780821917808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125.31780821917808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125.31780821917808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125.31780821917808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125.31780821917808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125.31780821917808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125.31780821917808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125.31780821917808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125.31780821917808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125.31780821917808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125.31780821917808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125.31780821917808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125.31780821917808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125.31780821917808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125.31780821917808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125.31780821917808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125.31780821917808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125.31780821917808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125.31780821917808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125.31780821917808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125.31780821917808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125.31780821917808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125.31780821917808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125.31780821917808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125.31780821917808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125.31780821917808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125.31780821917808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125.31780821917808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125.31780821917808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125.31780821917808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125.31780821917808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125.31780821917808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125.31780821917808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125.31780821917808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125.31780821917808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125.31780821917808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125.31780821917808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125.31780821917808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125.31780821917808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125.31780821917808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125.31780821917808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125.31780821917808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125.31780821917808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125.31780821917808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125.31780821917808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125.31780821917808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125.31780821917808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125.31780821917808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125.31780821917808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125.31780821917808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125.31780821917808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125.31780821917808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125.31780821917808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125.31780821917808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125.31780821917808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125.31780821917808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125.31780821917808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125.31780821917808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125.31780821917808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125.31780821917808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125.31780821917808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125.31780821917808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125.31780821917808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125.31780821917808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125.31780821917808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125.31780821917808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125.31780821917808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125.31780821917808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125.31780821917808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125.31780821917808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125.31780821917808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125.31780821917808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125.31780821917808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125.31780821917808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125.31780821917808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125.31780821917808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125.31780821917808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125.31780821917808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125.31780821917808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125.31780821917808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125.31780821917808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125.31780821917808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125.31780821917808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125.31780821917808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125.31780821917808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125.31780821917808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125.31780821917808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125.31780821917808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125.31780821917808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125.31780821917808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125.31780821917808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125.31780821917808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125.31780821917808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125.31780821917808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125.31780821917808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125.31780821917808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125.31780821917808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125.31780821917808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125.31780821917808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125.31780821917808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125.31780821917808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125.31780821917808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125.31780821917808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125.31780821917808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125.31780821917808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125.31780821917808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125.31780821917808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125.31780821917808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125.31780821917808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125.31780821917808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125.31780821917808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125.31780821917808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125.31780821917808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125.31780821917808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125.31780821917808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125.31780821917808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125.31780821917808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125.31780821917808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125.31780821917808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125.31780821917808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125.31780821917808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125.31780821917808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125.31780821917808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125.31780821917808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125.31780821917808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125.31780821917808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125.31780821917808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125.31780821917808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125.31780821917808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125.31780821917808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125.31780821917808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125.31780821917808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125.31780821917808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125.31780821917808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125.31780821917808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125.31780821917808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125.31780821917808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125.31780821917808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125.31780821917808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125.31780821917808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125.31780821917808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125.31780821917808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125.31780821917808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125.31780821917808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125.31780821917808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125.31780821917808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125.31780821917808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125.31780821917808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125.31780821917808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125.31780821917808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125.31780821917808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125.31780821917808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125.31780821917808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125.31780821917808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125.31780821917808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125.31780821917808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125.31780821917808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125.31780821917808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125.31780821917808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125.31780821917808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125.31780821917808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125.31780821917808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125.31780821917808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125.31780821917808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125.31780821917808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125.31780821917808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125.31780821917808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125.31780821917808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125.31780821917808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125.31780821917808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125.31780821917808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125.31780821917808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125.31780821917808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125.31780821917808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125.31780821917808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125.31780821917808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125.31780821917808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125.31780821917808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125.31780821917808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125.31780821917808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125.31780821917808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125.31780821917808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125.31780821917808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125.31780821917808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125.31780821917808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125.31780821917808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125.31780821917808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125.31780821917808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125.31780821917808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125.31780821917808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125.31780821917808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125.31780821917808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125.31780821917808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125.31780821917808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125.31780821917808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125.31780821917808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125.31780821917808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125.31780821917808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125.31780821917808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125.31780821917808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125.31780821917808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125.31780821917808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125.31780821917808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125.31780821917808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125.31780821917808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125.31780821917808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125.31780821917808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125.31780821917808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125.31780821917808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125.31780821917808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125.31780821917808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125.31780821917808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125.31780821917808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125.31780821917808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125.31780821917808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125.31780821917808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125.31780821917808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125.31780821917808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125.31780821917808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125.31780821917808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125.31780821917808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125.31780821917808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125.31780821917808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125.31780821917808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125.31780821917808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125.31780821917808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125.31780821917808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125.31780821917808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125.31780821917808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125.31780821917808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125.31780821917808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125.31780821917808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125.31780821917808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125.31780821917808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125.31780821917808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125.31780821917808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125.31780821917808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125.31780821917808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125.31780821917808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125.31780821917808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125.31780821917808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125.31780821917808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125.31780821917808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125.31780821917808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125.31780821917808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125.31780821917808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125.31780821917808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125.31780821917808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125.31780821917808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125.31780821917808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125.31780821917808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125.31780821917808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125.31780821917808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125.31780821917808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125.31780821917808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125.31780821917808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125.31780821917808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125.31780821917808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125.31780821917808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125.31780821917808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125.31780821917808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125.31780821917808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125.31780821917808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125.31780821917808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125.31780821917808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125.31780821917808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125.31780821917808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125.31780821917808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125.31780821917808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125.31780821917808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125.31780821917808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125.31780821917808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125.31780821917808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125.31780821917808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125.31780821917808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125.31780821917808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125.31780821917808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125.31780821917808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125.31780821917808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125.31780821917808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125.31780821917808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125.31780821917808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125.31780821917808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125.31780821917808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125.31780821917808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125.31780821917808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125.31780821917808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125.31780821917808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125.31780821917808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125.31780821917808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125.31780821917808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125.31780821917808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125.31780821917808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125.31780821917808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125.31780821917808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125.31780821917808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125.31780821917808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125.31780821917808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125.31780821917808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125.31780821917808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125.31780821917808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125.31780821917808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125.31780821917808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125.31780821917808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125.31780821917808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125.31780821917808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125.31780821917808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125.31780821917808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125.31780821917808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125.31780821917808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125.31780821917808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125.31780821917808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125.31780821917808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125.31780821917808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125.31780821917808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125.31780821917808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125.31780821917808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125.31780821917808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125.31780821917808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125.31780821917808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125.31780821917808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125.31780821917808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125.31780821917808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125.31780821917808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125.31780821917808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125.31780821917808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125.31780821917808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125.31780821917808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125.31780821917808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125.31780821917808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125.31780821917808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125.31780821917808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125.31780821917808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125.31780821917808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125.31780821917808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125.31780821917808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125.31780821917808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125.31780821917808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125.31780821917808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125.31780821917808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125.31780821917808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125.31780821917808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125.31780821917808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125.31780821917808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125.31780821917808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125.31780821917808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125.31780821917808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125.31780821917808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125.31780821917808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125.31780821917808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125.31780821917808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125.31780821917808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125.31780821917808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125.31780821917808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125.31780821917808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125.31780821917808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125.31780821917808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125.31780821917808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125.31780821917808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125.31780821917808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125.31780821917808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125.31780821917808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125.31780821917808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125.31780821917808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125.31780821917808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125.31780821917808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125.31780821917808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125.31780821917808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125.31780821917808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125.31780821917808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125.31780821917808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125.31780821917808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125.31780821917808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125.31780821917808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125.31780821917808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125.31780821917808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125.31780821917808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125.31780821917808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125.31780821917808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125.31780821917808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125.31780821917808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125.31780821917808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125.31780821917808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125.31780821917808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125.31780821917808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125.31780821917808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125.31780821917808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125.31780821917808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125.31780821917808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125.31780821917808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125.31780821917808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125.31780821917808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125.31780821917808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125.31780821917808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125.31780821917808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125.31780821917808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125.31780821917808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125.31780821917808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125.31780821917808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125.31780821917808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125.31780821917808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125.31780821917808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125.31780821917808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125.31780821917808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125.31780821917808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125.31780821917808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125.31780821917808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125.31780821917808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125.31780821917808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125.31780821917808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125.31780821917808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125.31780821917808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125.31780821917808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125.31780821917808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125.31780821917808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125.31780821917808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125.31780821917808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125.31780821917808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125.31780821917808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125.31780821917808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125.31780821917808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125.31780821917808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125.31780821917808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125.31780821917808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125.31780821917808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125.31780821917808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125.31780821917808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125.31780821917808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125.31780821917808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125.31780821917808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125.31780821917808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125.31780821917808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125.31780821917808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125.31780821917808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125.31780821917808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125.31780821917808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125.31780821917808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125.31780821917808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125.31780821917808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125.31780821917808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125.31780821917808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125.31780821917808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125.31780821917808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125.31780821917808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125.31780821917808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125.31780821917808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125.31780821917808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125.31780821917808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125.31780821917808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125.31780821917808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125.31780821917808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125.31780821917808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125.31780821917808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125.31780821917808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125.31780821917808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125.31780821917808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125.31780821917808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125.31780821917808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125.31780821917808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125.31780821917808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125.31780821917808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125.31780821917808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125.31780821917808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125.31780821917808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125.31780821917808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125.31780821917808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125.31780821917808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125.31780821917808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125.31780821917808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125.31780821917808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125.31780821917808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125.31780821917808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125.31780821917808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125.31780821917808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125.31780821917808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125.31780821917808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125.31780821917808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125.31780821917808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125.31780821917808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125.31780821917808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125.31780821917808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125.31780821917808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125.31780821917808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125.31780821917808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125.31780821917808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125.31780821917808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125.31780821917808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125.31780821917808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125.31780821917808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125.31780821917808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125.31780821917808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125.31780821917808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125.31780821917808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125.31780821917808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125.31780821917808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125.31780821917808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125.31780821917808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125.31780821917808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125.31780821917808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125.31780821917808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125.31780821917808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125.31780821917808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125.31780821917808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125.31780821917808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125.31780821917808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125.31780821917808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125.31780821917808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125.31780821917808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125.31780821917808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125.31780821917808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125.31780821917808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125.31780821917808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125.31780821917808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125.31780821917808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125.31780821917808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125.31780821917808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125.31780821917808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125.31780821917808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125.31780821917808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125.31780821917808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125.31780821917808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125.31780821917808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125.31780821917808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125.31780821917808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125.31780821917808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125.31780821917808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125.31780821917808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125.31780821917808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125.31780821917808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125.31780821917808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125.31780821917808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125.31780821917808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125.31780821917808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125.31780821917808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125.31780821917808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125.31780821917808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125.31780821917808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125.31780821917808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125.31780821917808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125.31780821917808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125.31780821917808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125.31780821917808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125.31780821917808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125.31780821917808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125.31780821917808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125.31780821917808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125.31780821917808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125.31780821917808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125.31780821917808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125.31780821917808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125.31780821917808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125.31780821917808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125.31780821917808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125.31780821917808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125.31780821917808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125.31780821917808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125.31780821917808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125.31780821917808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125.31780821917808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125.31780821917808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125.31780821917808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125.31780821917808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125.31780821917808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125.31780821917808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125.31780821917808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125.31780821917808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125.31780821917808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125.31780821917808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125.31780821917808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125.31780821917808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125.31780821917808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125.31780821917808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125.31780821917808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125.31780821917808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125.31780821917808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125.31780821917808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125.31780821917808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125.31780821917808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125.31780821917808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125.31780821917808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125.31780821917808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125.31780821917808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125.31780821917808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125.31780821917808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125.31780821917808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125.31780821917808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125.31780821917808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125.31780821917808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125.31780821917808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125.31780821917808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125.31780821917808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125.31780821917808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125.31780821917808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125.31780821917808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125.31780821917808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125.31780821917808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125.31780821917808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125.31780821917808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125.31780821917808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125.31780821917808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125.31780821917808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125.31780821917808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125.31780821917808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125.31780821917808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125.31780821917808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125.31780821917808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125.31780821917808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125.31780821917808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125.31780821917808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125.31780821917808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125.31780821917808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125.31780821917808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125.31780821917808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125.31780821917808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125.31780821917808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125.31780821917808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125.31780821917808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125.31780821917808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125.31780821917808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125.31780821917808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125.31780821917808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125.31780821917808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125.31780821917808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125.31780821917808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125.31780821917808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125.31780821917808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125.31780821917808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125.31780821917808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125.31780821917808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125.31780821917808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125.31780821917808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125.31780821917808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125.31780821917808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125.31780821917808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125.31780821917808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125.31780821917808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125.31780821917808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125.31780821917808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125.31780821917808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125.31780821917808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125.31780821917808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125.31780821917808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125.31780821917808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125.31780821917808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125.31780821917808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125.31780821917808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125.31780821917808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125.31780821917808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125.31780821917808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125.31780821917808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125.31780821917808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125.31780821917808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125.31780821917808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125.31780821917808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125.31780821917808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125.31780821917808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125.31780821917808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125.31780821917808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125.31780821917808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125.31780821917808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125.31780821917808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125.31780821917808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125.31780821917808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125.31780821917808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125.31780821917808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125.31780821917808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125.31780821917808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125.31780821917808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125.31780821917808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125.31780821917808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125.31780821917808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125.31780821917808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125.31780821917808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125.31780821917808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125.31780821917808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125.31780821917808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125.31780821917808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125.31780821917808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125.31780821917808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125.31780821917808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125.31780821917808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125.31780821917808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125.31780821917808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125.31780821917808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125.31780821917808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125.31780821917808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125.31780821917808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125.31780821917808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125.31780821917808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125.31780821917808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125.31780821917808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125.31780821917808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125.31780821917808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125.31780821917808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125.31780821917808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125.31780821917808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125.31780821917808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125.31780821917808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125.31780821917808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125.31780821917808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125.31780821917808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125.31780821917808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125.31780821917808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125.31780821917808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125.31780821917808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125.31780821917808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125.31780821917808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125.31780821917808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125.31780821917808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125.31780821917808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125.31780821917808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125.31780821917808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125.31780821917808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125.31780821917808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125.31780821917808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125.31780821917808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125.31780821917808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125.31780821917808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125.31780821917808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125.31780821917808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125.31780821917808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125.31780821917808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125.31780821917808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125.31780821917808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125.31780821917808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125.31780821917808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125.31780821917808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125.31780821917808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125.31780821917808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125.31780821917808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125.31780821917808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125.31780821917808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125.31780821917808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125.31780821917808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125.31780821917808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125.31780821917808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125.31780821917808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125.31780821917808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125.31780821917808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125.31780821917808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125.31780821917808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125.31780821917808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125.31780821917808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125.31780821917808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125.31780821917808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125.31780821917808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125.31780821917808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125.31780821917808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125.31780821917808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125.31780821917808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125.31780821917808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125.31780821917808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125.31780821917808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125.31780821917808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125.31780821917808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125.31780821917808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125.31780821917808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125.31780821917808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125.31780821917808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125.31780821917808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125.31780821917808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125.31780821917808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125.31780821917808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125.31780821917808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125.31780821917808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125.31780821917808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125.31780821917808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125.31780821917808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125.31780821917808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125.31780821917808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125.31780821917808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125.31780821917808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125.31780821917808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125.31780821917808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125.31780821917808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125.31780821917808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125.31780821917808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125.31780821917808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125.31780821917808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125.31780821917808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125.31780821917808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125.31780821917808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125.31780821917808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125.31780821917808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125.31780821917808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125.31780821917808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125.31780821917808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125.31780821917808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125.31780821917808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125.31780821917808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125.31780821917808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125.31780821917808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125.31780821917808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125.31780821917808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125.31780821917808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125.31780821917808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125.31780821917808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125.31780821917808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125.31780821917808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125.31780821917808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125.31780821917808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125.31780821917808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125.31780821917808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125.31780821917808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125.31780821917808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125.31780821917808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125.31780821917808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125.31780821917808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125.31780821917808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125.31780821917808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125.31780821917808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125.31780821917808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125.31780821917808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125.31780821917808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125.31780821917808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125.31780821917808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125.31780821917808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125.31780821917808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125.31780821917808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125.31780821917808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125.31780821917808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125.31780821917808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125.31780821917808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125.31780821917808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125.31780821917808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125.31780821917808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125.31780821917808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125.31780821917808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125.31780821917808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125.31780821917808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125.31780821917808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125.31780821917808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125.31780821917808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125.31780821917808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125.31780821917808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125.31780821917808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125.31780821917808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125.31780821917808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125.31780821917808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125.31780821917808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125.31780821917808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125.31780821917808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125.31780821917808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125.31780821917808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125.31780821917808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125.31780821917808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125.31780821917808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125.31780821917808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125.31780821917808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125.31780821917808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125.31780821917808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125.31780821917808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125.31780821917808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125.31780821917808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125.31780821917808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125.31780821917808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125.31780821917808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125.31780821917808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125.31780821917808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125.31780821917808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125.31780821917808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125.31780821917808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125.31780821917808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125.31780821917808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125.31780821917808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125.31780821917808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125.31780821917808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125.31780821917808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125.31780821917808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125.31780821917808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125.31780821917808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125.31780821917808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125.31780821917808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125.31780821917808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125.31780821917808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125.31780821917808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125.31780821917808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125.31780821917808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125.31780821917808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125.31780821917808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125.31780821917808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125.31780821917808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125.31780821917808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125.31780821917808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125.31780821917808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125.31780821917808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125.31780821917808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125.31780821917808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125.31780821917808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125.31780821917808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125.31780821917808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125.31780821917808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125.31780821917808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125.31780821917808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125.31780821917808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125.31780821917808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125.31780821917808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125.31780821917808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125.31780821917808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125.31780821917808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125.31780821917808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125.31780821917808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125.31780821917808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125.31780821917808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125.31780821917808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125.31780821917808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125.31780821917808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125.31780821917808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125.31780821917808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125.31780821917808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125.31780821917808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125.31780821917808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125.31780821917808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125.31780821917808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125.31780821917808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125.31780821917808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125.31780821917808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125.31780821917808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125.31780821917808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125.31780821917808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125.31780821917808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125.31780821917808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125.31780821917808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125.31780821917808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125.31780821917808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125.31780821917808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125.31780821917808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125.31780821917808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125.31780821917808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125.31780821917808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125.31780821917808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125.31780821917808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125.31780821917808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125.31780821917808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125.31780821917808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125.31780821917808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125.31780821917808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125.31780821917808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125.31780821917808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125.31780821917808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125.31780821917808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125.31780821917808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125.31780821917808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125.31780821917808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125.31780821917808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125.31780821917808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125.31780821917808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125.31780821917808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125.31780821917808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125.31780821917808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125.31780821917808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125.31780821917808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125.31780821917808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125.31780821917808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125.31780821917808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125.31780821917808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125.31780821917808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125.31780821917808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125.31780821917808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125.31780821917808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125.31780821917808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125.31780821917808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125.31780821917808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125.31780821917808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125.31780821917808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125.31780821917808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125.31780821917808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125.31780821917808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125.31780821917808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125.31780821917808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125.31780821917808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125.31780821917808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125.31780821917808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125.31780821917808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125.31780821917808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125.31780821917808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125.31780821917808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125.31780821917808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125.31780821917808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125.31780821917808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125.31780821917808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125.31780821917808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125.31780821917808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125.31780821917808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125.31780821917808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125.31780821917808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125.31780821917808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125.31780821917808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125.31780821917808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125.31780821917808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125.31780821917808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125.31780821917808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125.31780821917808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125.31780821917808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125.31780821917808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125.31780821917808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125.31780821917808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125.31780821917808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125.31780821917808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125.31780821917808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125.31780821917808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125.31780821917808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125.31780821917808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125.31780821917808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125.31780821917808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125.31780821917808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125.31780821917808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125.31780821917808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125.31780821917808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125.31780821917808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125.31780821917808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125.31780821917808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125.31780821917808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125.31780821917808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125.31780821917808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125.31780821917808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125.31780821917808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125.31780821917808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125.31780821917808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125.31780821917808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125.31780821917808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125.31780821917808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125.31780821917808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125.31780821917808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125.31780821917808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125.31780821917808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125.31780821917808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125.31780821917808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125.31780821917808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125.31780821917808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125.31780821917808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125.31780821917808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125.31780821917808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125.31780821917808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125.31780821917808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125.31780821917808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125.31780821917808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125.31780821917808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125.31780821917808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125.31780821917808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125.31780821917808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125.31780821917808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125.31780821917808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125.31780821917808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125.31780821917808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125.31780821917808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125.31780821917808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125.31780821917808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125.31780821917808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125.31780821917808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125.31780821917808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125.31780821917808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125.31780821917808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125.31780821917808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125.31780821917808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125.31780821917808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125.31780821917808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125.31780821917808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125.31780821917808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125.31780821917808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125.31780821917808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125.31780821917808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125.31780821917808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125.31780821917808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125.31780821917808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125.31780821917808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125.31780821917808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125.31780821917808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125.31780821917808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125.31780821917808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125.31780821917808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125.31780821917808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125.31780821917808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125.31780821917808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125.31780821917808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125.31780821917808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125.31780821917808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125.31780821917808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125.31780821917808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125.31780821917808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125.31780821917808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125.31780821917808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125.31780821917808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125.31780821917808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125.31780821917808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125.31780821917808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125.31780821917808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125.31780821917808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125.31780821917808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125.31780821917808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125.31780821917808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125.31780821917808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125.31780821917808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125.31780821917808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125.31780821917808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125.31780821917808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125.31780821917808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125.31780821917808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125.31780821917808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125.31780821917808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125.31780821917808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125.31780821917808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125.31780821917808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125.31780821917808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125.31780821917808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125.31780821917808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125.31780821917808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125.31780821917808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125.31780821917808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125.31780821917808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125.31780821917808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125.31780821917808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125.31780821917808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125.31780821917808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125.31780821917808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125.31780821917808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125.31780821917808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125.31780821917808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125.31780821917808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125.31780821917808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125.31780821917808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125.31780821917808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125.31780821917808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125.31780821917808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125.31780821917808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125.31780821917808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125.31780821917808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125.31780821917808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125.31780821917808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125.31780821917808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125.31780821917808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125.31780821917808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125.31780821917808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125.31780821917808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125.31780821917808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125.31780821917808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125.31780821917808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125.31780821917808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125.31780821917808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125.31780821917808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125.31780821917808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125.31780821917808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125.31780821917808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125.31780821917808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125.31780821917808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125.31780821917808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125.31780821917808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125.31780821917808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125.31780821917808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125.31780821917808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125.31780821917808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125.31780821917808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125.31780821917808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125.31780821917808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125.31780821917808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125.31780821917808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125.31780821917808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125.31780821917808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125.31780821917808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125.31780821917808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125.31780821917808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125.31780821917808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125.31780821917808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125.31780821917808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125.31780821917808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125.31780821917808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125.31780821917808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125.31780821917808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125.31780821917808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125.31780821917808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125.31780821917808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125.31780821917808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125.31780821917808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125.31780821917808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125.31780821917808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125.31780821917808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125.31780821917808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125.31780821917808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125.31780821917808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125.31780821917808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125.31780821917808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125.31780821917808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125.31780821917808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125.31780821917808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125.31780821917808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125.31780821917808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125.31780821917808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125.31780821917808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125.31780821917808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125.31780821917808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125.31780821917808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125.31780821917808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125.31780821917808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125.31780821917808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125.31780821917808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125.31780821917808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125.31780821917808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125.31780821917808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125.31780821917808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125.31780821917808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125.31780821917808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125.31780821917808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125.31780821917808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125.31780821917808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125.31780821917808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125.31780821917808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125.31780821917808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125.31780821917808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125.31780821917808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125.31780821917808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125.31780821917808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125.31780821917808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125.31780821917808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125.31780821917808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125.31780821917808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125.31780821917808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125.31780821917808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125.31780821917808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125.31780821917808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125.31780821917808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125.31780821917808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125.31780821917808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125.31780821917808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125.31780821917808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125.31780821917808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125.31780821917808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125.31780821917808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125.31780821917808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125.31780821917808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125.31780821917808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125.31780821917808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125.31780821917808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125.31780821917808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125.31780821917808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125.31780821917808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125.31780821917808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125.31780821917808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125.31780821917808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125.31780821917808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125.31780821917808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125.31780821917808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125.31780821917808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125.31780821917808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125.31780821917808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125.31780821917808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125.31780821917808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125.31780821917808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125.31780821917808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125.31780821917808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125.31780821917808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125.31780821917808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125.31780821917808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125.31780821917808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125.31780821917808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125.31780821917808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125.31780821917808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125.31780821917808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125.31780821917808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125.31780821917808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125.31780821917808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125.31780821917808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125.31780821917808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125.31780821917808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125.31780821917808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125.31780821917808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125.31780821917808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125.31780821917808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125.31780821917808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125.31780821917808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125.31780821917808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125.31780821917808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125.31780821917808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125.31780821917808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125.31780821917808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125.31780821917808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125.31780821917808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125.31780821917808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125.31780821917808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125.31780821917808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125.31780821917808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125.31780821917808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125.31780821917808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125.31780821917808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125.31780821917808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125.31780821917808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125.31780821917808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125.31780821917808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125.31780821917808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125.31780821917808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125.31780821917808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125.31780821917808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125.31780821917808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125.31780821917808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125.31780821917808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125.31780821917808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125.31780821917808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125.31780821917808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125.31780821917808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125.31780821917808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125.31780821917808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125.31780821917808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125.31780821917808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125.31780821917808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125.31780821917808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125.31780821917808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125.31780821917808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125.31780821917808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125.31780821917808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125.31780821917808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125.31780821917808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125.31780821917808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125.31780821917808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125.31780821917808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125.31780821917808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125.31780821917808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125.31780821917808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125.31780821917808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125.31780821917808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125.31780821917808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125.31780821917808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125.31780821917808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125.31780821917808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125.31780821917808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125.31780821917808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125.31780821917808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125.31780821917808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125.31780821917808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125.31780821917808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125.31780821917808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125.31780821917808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125.31780821917808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125.31780821917808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125.31780821917808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125.31780821917808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125.31780821917808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125.31780821917808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125.31780821917808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125.31780821917808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125.31780821917808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125.31780821917808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125.31780821917808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125.31780821917808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125.31780821917808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125.31780821917808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125.31780821917808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125.31780821917808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125.31780821917808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125.31780821917808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125.31780821917808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125.31780821917808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125.31780821917808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125.31780821917808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125.31780821917808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125.31780821917808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125.31780821917808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125.31780821917808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125.31780821917808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125.31780821917808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125.31780821917808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125.31780821917808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125.31780821917808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125.31780821917808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125.31780821917808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125.31780821917808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125.31780821917808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125.31780821917808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125.31780821917808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125.31780821917808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125.31780821917808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125.31780821917808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125.31780821917808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125.31780821917808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125.31780821917808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125.31780821917808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125.31780821917808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125.31780821917808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125.31780821917808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125.31780821917808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125.31780821917808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125.31780821917808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125.31780821917808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125.31780821917808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125.31780821917808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125.31780821917808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125.31780821917808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125.31780821917808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125.31780821917808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125.31780821917808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125.31780821917808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125.31780821917808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125.31780821917808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125.31780821917808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125.31780821917808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125.31780821917808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125.31780821917808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125.31780821917808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125.31780821917808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125.31780821917808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125.31780821917808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125.31780821917808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125.31780821917808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125.31780821917808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125.31780821917808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125.31780821917808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125.31780821917808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125.31780821917808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125.31780821917808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125.31780821917808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125.31780821917808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125.31780821917808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125.31780821917808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125.31780821917808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125.31780821917808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125.31780821917808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125.31780821917808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125.31780821917808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125.31780821917808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125.31780821917808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125.31780821917808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125.31780821917808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125.31780821917808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125.31780821917808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125.31780821917808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125.31780821917808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125.31780821917808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125.31780821917808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125.31780821917808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125.31780821917808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125.31780821917808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125.31780821917808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125.31780821917808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125.31780821917808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125.31780821917808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125.31780821917808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125.31780821917808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125.31780821917808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125.31780821917808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125.31780821917808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125.31780821917808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125.31780821917808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125.31780821917808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125.31780821917808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125.31780821917808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125.31780821917808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125.31780821917808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125.31780821917808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125.31780821917808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125.31780821917808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125.31780821917808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125.31780821917808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125.31780821917808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125.31780821917808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125.31780821917808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125.31780821917808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125.31780821917808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125.31780821917808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125.31780821917808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125.31780821917808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125.31780821917808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125.31780821917808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125.31780821917808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125.31780821917808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125.31780821917808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125.31780821917808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125.31780821917808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125.31780821917808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125.31780821917808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125.31780821917808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125.31780821917808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125.31780821917808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125.31780821917808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125.31780821917808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125.31780821917808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125.31780821917808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125.31780821917808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125.31780821917808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125.31780821917808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125.31780821917808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125.31780821917808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125.31780821917808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125.31780821917808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125.31780821917808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125.31780821917808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125.31780821917808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125.31780821917808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125.31780821917808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125.31780821917808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125.31780821917808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125.31780821917808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125.31780821917808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125.31780821917808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125.31780821917808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125.31780821917808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125.31780821917808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125.31780821917808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125.31780821917808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125.31780821917808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125.31780821917808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125.31780821917808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125.31780821917808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125.31780821917808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125.31780821917808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125.31780821917808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125.31780821917808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125.31780821917808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125.31780821917808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125.31780821917808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125.31780821917808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125.31780821917808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125.31780821917808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125.31780821917808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125.31780821917808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125.31780821917808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125.31780821917808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125.31780821917808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125.31780821917808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125.31780821917808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125.31780821917808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125.31780821917808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125.31780821917808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125.31780821917808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125.31780821917808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125.31780821917808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125.31780821917808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125.31780821917808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125.31780821917808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125.31780821917808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125.31780821917808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125.31780821917808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125.31780821917808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125.31780821917808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125.31780821917808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125.31780821917808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125.31780821917808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125.31780821917808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125.31780821917808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125.31780821917808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125.31780821917808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125.31780821917808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125.31780821917808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125.31780821917808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125.31780821917808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125.31780821917808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125.31780821917808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125.31780821917808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125.31780821917808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125.31780821917808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125.31780821917808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125.31780821917808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125.31780821917808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125.31780821917808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125.31780821917808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125.31780821917808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125.31780821917808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125.31780821917808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125.31780821917808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125.31780821917808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125.31780821917808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125.31780821917808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125.31780821917808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125.31780821917808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125.31780821917808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125.31780821917808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125.31780821917808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125.31780821917808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125.31780821917808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125.31780821917808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125.31780821917808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125.31780821917808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125.31780821917808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125.31780821917808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125.31780821917808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125.31780821917808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125.31780821917808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125.31780821917808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125.31780821917808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125.31780821917808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125.31780821917808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125.31780821917808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125.31780821917808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125.31780821917808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125.31780821917808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125.31780821917808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125.31780821917808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125.31780821917808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125.31780821917808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125.31780821917808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125.31780821917808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125.31780821917808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125.31780821917808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125.31780821917808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125.31780821917808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125.31780821917808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125.31780821917808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125.31780821917808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125.31780821917808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125.31780821917808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125.31780821917808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125.31780821917808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125.31780821917808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125.31780821917808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125.31780821917808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125.31780821917808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125.31780821917808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125.31780821917808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125.31780821917808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125.31780821917808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125.31780821917808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125.31780821917808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125.31780821917808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125.31780821917808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125.31780821917808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125.31780821917808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125.31780821917808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125.31780821917808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125.31780821917808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125.31780821917808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125.31780821917808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125.31780821917808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125.31780821917808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125.31780821917808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125.31780821917808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125.31780821917808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125.31780821917808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125.31780821917808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125.31780821917808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125.31780821917808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125.31780821917808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125.31780821917808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125.31780821917808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125.31780821917808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125.31780821917808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125.31780821917808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125.31780821917808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125.31780821917808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125.31780821917808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125.31780821917808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125.31780821917808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125.31780821917808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125.31780821917808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125.31780821917808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125.31780821917808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125.31780821917808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125.31780821917808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125.31780821917808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125.31780821917808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125.31780821917808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125.31780821917808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125.31780821917808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125.31780821917808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125.31780821917808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125.31780821917808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125.31780821917808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125.31780821917808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125.31780821917808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125.31780821917808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125.31780821917808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125.31780821917808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125.31780821917808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125.31780821917808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125.31780821917808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125.31780821917808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125.31780821917808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125.31780821917808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125.31780821917808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125.31780821917808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125.31780821917808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125.31780821917808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125.31780821917808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125.31780821917808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125.31780821917808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125.31780821917808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125.31780821917808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125.31780821917808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125.31780821917808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125.31780821917808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125.31780821917808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125.31780821917808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125.31780821917808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125.31780821917808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125.31780821917808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125.31780821917808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125.31780821917808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125.31780821917808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125.31780821917808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125.31780821917808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125.31780821917808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125.31780821917808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125.31780821917808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125.31780821917808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125.31780821917808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125.31780821917808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125.31780821917808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125.31780821917808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125.31780821917808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125.31780821917808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125.31780821917808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125.31780821917808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125.31780821917808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125.31780821917808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125.31780821917808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125.31780821917808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125.31780821917808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125.31780821917808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125.31780821917808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125.31780821917808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125.31780821917808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125.31780821917808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125.31780821917808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125.31780821917808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125.31780821917808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125.31780821917808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125.31780821917808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125.31780821917808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125.31780821917808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125.31780821917808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125.31780821917808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125.31780821917808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125.31780821917808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125.31780821917808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125.31780821917808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125.31780821917808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125.31780821917808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125.31780821917808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125.31780821917808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125.31780821917808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125.31780821917808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125.31780821917808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125.31780821917808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125.31780821917808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125.31780821917808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125.31780821917808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125.31780821917808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125.31780821917808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125.31780821917808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125.31780821917808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125.31780821917808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125.31780821917808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125.31780821917808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125.31780821917808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125.31780821917808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125.31780821917808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125.31780821917808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125.31780821917808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125.31780821917808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125.31780821917808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125.31780821917808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125.31780821917808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125.31780821917808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125.31780821917808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125.31780821917808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125.31780821917808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125.31780821917808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125.31780821917808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125.31780821917808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125.31780821917808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125.31780821917808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125.31780821917808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125.31780821917808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125.31780821917808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125.31780821917808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125.31780821917808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125.31780821917808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125.31780821917808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125.31780821917808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125.31780821917808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125.31780821917808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125.31780821917808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125.31780821917808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125.31780821917808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125.31780821917808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125.31780821917808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125.31780821917808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125.31780821917808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125.31780821917808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125.31780821917808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125.31780821917808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125.31780821917808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125.31780821917808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125.31780821917808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125.31780821917808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125.31780821917808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125.31780821917808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125.31780821917808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125.31780821917808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125.31780821917808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125.31780821917808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125.31780821917808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125.31780821917808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125.31780821917808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125.31780821917808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125.31780821917808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125.31780821917808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125.31780821917808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125.31780821917808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125.31780821917808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125.31780821917808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125.31780821917808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125.31780821917808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125.31780821917808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125.31780821917808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125.31780821917808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125.31780821917808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125.31780821917808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125.31780821917808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125.31780821917808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125.31780821917808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125.31780821917808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125.31780821917808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125.31780821917808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125.31780821917808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125.31780821917808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125.31780821917808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125.31780821917808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125.31780821917808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125.31780821917808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125.31780821917808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125.31780821917808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125.31780821917808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125.31780821917808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125.31780821917808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125.31780821917808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125.31780821917808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125.31780821917808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125.31780821917808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125.31780821917808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125.31780821917808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125.31780821917808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125.31780821917808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125.31780821917808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125.31780821917808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125.31780821917808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125.31780821917808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125.31780821917808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125.31780821917808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125.31780821917808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125.31780821917808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125.31780821917808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125.31780821917808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125.31780821917808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125.31780821917808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125.31780821917808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125.31780821917808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125.31780821917808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125.31780821917808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125.31780821917808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125.31780821917808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125.31780821917808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125.31780821917808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125.31780821917808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125.31780821917808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125.31780821917808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125.31780821917808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125.31780821917808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125.31780821917808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125.31780821917808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125.31780821917808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125.31780821917808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125.31780821917808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125.31780821917808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125.31780821917808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125.31780821917808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125.31780821917808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125.31780821917808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125.31780821917808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125.31780821917808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125.31780821917808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125.31780821917808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125.31780821917808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125.31780821917808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125.31780821917808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125.31780821917808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125.31780821917808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125.31780821917808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125.31780821917808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125.31780821917808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125.31780821917808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125.31780821917808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125.31780821917808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125.31780821917808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125.31780821917808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125.31780821917808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125.31780821917808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125.31780821917808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125.31780821917808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125.31780821917808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125.31780821917808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125.31780821917808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125.31780821917808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125.31780821917808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125.31780821917808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125.31780821917808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125.31780821917808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125.31780821917808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125.31780821917808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125.31780821917808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125.31780821917808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125.31780821917808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125.31780821917808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125.31780821917808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125.31780821917808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125.31780821917808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125.31780821917808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125.31780821917808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125.31780821917808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125.31780821917808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125.31780821917808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125.31780821917808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125.31780821917808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125.31780821917808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125.31780821917808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125.31780821917808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125.31780821917808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125.31780821917808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125.31780821917808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125.31780821917808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125.31780821917808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125.31780821917808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125.31780821917808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125.31780821917808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125.31780821917808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125.31780821917808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125.31780821917808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125.31780821917808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125.31780821917808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125.31780821917808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125.31780821917808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125.31780821917808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125.31780821917808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125.31780821917808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125.31780821917808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125.31780821917808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125.31780821917808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125.31780821917808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125.31780821917808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125.31780821917808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125.31780821917808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125.31780821917808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125.31780821917808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125.31780821917808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125.31780821917808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125.31780821917808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125.31780821917808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125.31780821917808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125.31780821917808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125.31780821917808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125.31780821917808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125.31780821917808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125.31780821917808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125.31780821917808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125.31780821917808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125.31780821917808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125.31780821917808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125.31780821917808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125.31780821917808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125.31780821917808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125.31780821917808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125.31780821917808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125.31780821917808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125.31780821917808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125.31780821917808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125.31780821917808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125.31780821917808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125.31780821917808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125.31780821917808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125.31780821917808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125.31780821917808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125.31780821917808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125.31780821917808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125.31780821917808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125.31780821917808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125.31780821917808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125.31780821917808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125.31780821917808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125.31780821917808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125.31780821917808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125.31780821917808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125.31780821917808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125.31780821917808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125.31780821917808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125.31780821917808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125.31780821917808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125.31780821917808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125.31780821917808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125.31780821917808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125.31780821917808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125.31780821917808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125.31780821917808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125.31780821917808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125.31780821917808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125.31780821917808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125.31780821917808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125.31780821917808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125.31780821917808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125.31780821917808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125.31780821917808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125.31780821917808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125.31780821917808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125.31780821917808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125.31780821917808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125.31780821917808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125.31780821917808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125.31780821917808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125.31780821917808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125.31780821917808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125.31780821917808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125.31780821917808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125.31780821917808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125.31780821917808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125.31780821917808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125.31780821917808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125.31780821917808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125.31780821917808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125.31780821917808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125.31780821917808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125.31780821917808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125.31780821917808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125.31780821917808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125.31780821917808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125.31780821917808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125.31780821917808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125.31780821917808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125.31780821917808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125.31780821917808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125.31780821917808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125.31780821917808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125.31780821917808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125.31780821917808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125.31780821917808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125.31780821917808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125.31780821917808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125.31780821917808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125.31780821917808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125.31780821917808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125.31780821917808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125.31780821917808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125.31780821917808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125.31780821917808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125.31780821917808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125.31780821917808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125.31780821917808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125.31780821917808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125.31780821917808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125.31780821917808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125.31780821917808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125.31780821917808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125.31780821917808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125.31780821917808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125.31780821917808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125.31780821917808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125.31780821917808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125.31780821917808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125.31780821917808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125.31780821917808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125.31780821917808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125.31780821917808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125.31780821917808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125.31780821917808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125.31780821917808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125.31780821917808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125.31780821917808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125.31780821917808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125.31780821917808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125.31780821917808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125.31780821917808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125.31780821917808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125.31780821917808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125.31780821917808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125.31780821917808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125.31780821917808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125.31780821917808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125.31780821917808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125.31780821917808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125.31780821917808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125.31780821917808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125.31780821917808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125.31780821917808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125.31780821917808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125.31780821917808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125.31780821917808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125.31780821917808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125.31780821917808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125.31780821917808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125.31780821917808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125.31780821917808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125.31780821917808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125.31780821917808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125.31780821917808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125.31780821917808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125.31780821917808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125.31780821917808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125.31780821917808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125.31780821917808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125.31780821917808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125.31780821917808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125.31780821917808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125.31780821917808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125.31780821917808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125.31780821917808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125.31780821917808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125.31780821917808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125.31780821917808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125.31780821917808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125.31780821917808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125.31780821917808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125.31780821917808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125.31780821917808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125.31780821917808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125.31780821917808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125.31780821917808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125.31780821917808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125.31780821917808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125.31780821917808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125.31780821917808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125.31780821917808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125.31780821917808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125.31780821917808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125.31780821917808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125.31780821917808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125.31780821917808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125.31780821917808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125.31780821917808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125.31780821917808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125.31780821917808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125.31780821917808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125.31780821917808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125.31780821917808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125.31780821917808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125.31780821917808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125.31780821917808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125.31780821917808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125.31780821917808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125.31780821917808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125.31780821917808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125.31780821917808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125.31780821917808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125.31780821917808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125.31780821917808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125.31780821917808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125.31780821917808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125.31780821917808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125.31780821917808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125.31780821917808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125.31780821917808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125.31780821917808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125.31780821917808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125.31780821917808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125.31780821917808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125.31780821917808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125.31780821917808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125.31780821917808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125.31780821917808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125.31780821917808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125.31780821917808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125.31780821917808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125.31780821917808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125.31780821917808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125.31780821917808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125.31780821917808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125.31780821917808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125.31780821917808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125.31780821917808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125.31780821917808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125.31780821917808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125.31780821917808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125.31780821917808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125.31780821917808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125.31780821917808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125.31780821917808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125.31780821917808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125.31780821917808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125.31780821917808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125.31780821917808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125.31780821917808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125.31780821917808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125.31780821917808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125.31780821917808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125.31780821917808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125.31780821917808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125.31780821917808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125.31780821917808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125.31780821917808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125.31780821917808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125.31780821917808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125.31780821917808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125.31780821917808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125.31780821917808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125.31780821917808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125.31780821917808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125.31780821917808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125.31780821917808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125.31780821917808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125.31780821917808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125.31780821917808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125.31780821917808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125.31780821917808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125.31780821917808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125.31780821917808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125.31780821917808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125.31780821917808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125.31780821917808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125.31780821917808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125.31780821917808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125.31780821917808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125.31780821917808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125.31780821917808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125.31780821917808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125.31780821917808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125.31780821917808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125.31780821917808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125.31780821917808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125.31780821917808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125.31780821917808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125.31780821917808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125.31780821917808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125.31780821917808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125.31780821917808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125.31780821917808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125.31780821917808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125.31780821917808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125.31780821917808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125.31780821917808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125.31780821917808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125.31780821917808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125.31780821917808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125.31780821917808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125.31780821917808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125.31780821917808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125.31780821917808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125.31780821917808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125.31780821917808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125.31780821917808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125.31780821917808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125.31780821917808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125.31780821917808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125.31780821917808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125.31780821917808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125.31780821917808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125.31780821917808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125.31780821917808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125.31780821917808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125.31780821917808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125.31780821917808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125.31780821917808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125.31780821917808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125.31780821917808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125.31780821917808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125.31780821917808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125.31780821917808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125.31780821917808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125.31780821917808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125.31780821917808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125.31780821917808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125.31780821917808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125.31780821917808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125.31780821917808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125.31780821917808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125.31780821917808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125.31780821917808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125.31780821917808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125.31780821917808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125.31780821917808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125.31780821917808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125.31780821917808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125.31780821917808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125.31780821917808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125.31780821917808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125.31780821917808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125.31780821917808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125.31780821917808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125.31780821917808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125.31780821917808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125.31780821917808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125.31780821917808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125.31780821917808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125.31780821917808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125.31780821917808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125.31780821917808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125.31780821917808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125.31780821917808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125.31780821917808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125.31780821917808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125.31780821917808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125.31780821917808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125.31780821917808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125.31780821917808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125.31780821917808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125.31780821917808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125.31780821917808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125.31780821917808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125.31780821917808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125.31780821917808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125.31780821917808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125.31780821917808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125.31780821917808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125.31780821917808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125.31780821917808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125.31780821917808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125.31780821917808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125.31780821917808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125.31780821917808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125.31780821917808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125.31780821917808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125.31780821917808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125.31780821917808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125.31780821917808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125.31780821917808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125.31780821917808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125.31780821917808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125.31780821917808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125.31780821917808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125.31780821917808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125.31780821917808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125.31780821917808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125.31780821917808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125.31780821917808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125.31780821917808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125.31780821917808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125.31780821917808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125.31780821917808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125.31780821917808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125.31780821917808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125.31780821917808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125.31780821917808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125.31780821917808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125.31780821917808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125.31780821917808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125.31780821917808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125.31780821917808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125.31780821917808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125.31780821917808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125.31780821917808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125.31780821917808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125.31780821917808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125.31780821917808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125.31780821917808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125.31780821917808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125.31780821917808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125.31780821917808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125.31780821917808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125.31780821917808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125.31780821917808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125.31780821917808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125.31780821917808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125.31780821917808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125.31780821917808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125.31780821917808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125.31780821917808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125.31780821917808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125.31780821917808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125.31780821917808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125.31780821917808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125.31780821917808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125.31780821917808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125.31780821917808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125.31780821917808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125.31780821917808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125.31780821917808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125.31780821917808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125.31780821917808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125.31780821917808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125.31780821917808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125.31780821917808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125.31780821917808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125.31780821917808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125.31780821917808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125.31780821917808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125.31780821917808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125.31780821917808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125.31780821917808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125.31780821917808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125.31780821917808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125.31780821917808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125.31780821917808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125.31780821917808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125.31780821917808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125.31780821917808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125.31780821917808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125.31780821917808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125.31780821917808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125.31780821917808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125.31780821917808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125.31780821917808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125.31780821917808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125.31780821917808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125.31780821917808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125.31780821917808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125.31780821917808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125.31780821917808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125.31780821917808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125.31780821917808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125.31780821917808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125.31780821917808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125.31780821917808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125.31780821917808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125.31780821917808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125.31780821917808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125.31780821917808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125.31780821917808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125.31780821917808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125.31780821917808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125.31780821917808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125.31780821917808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125.31780821917808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125.31780821917808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125.31780821917808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125.31780821917808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125.31780821917808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125.31780821917808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125.31780821917808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125.31780821917808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125.31780821917808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125.31780821917808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125.31780821917808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125.31780821917808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125.31780821917808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125.31780821917808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125.31780821917808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125.31780821917808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125.31780821917808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125.31780821917808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125.31780821917808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125.31780821917808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125.31780821917808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125.31780821917808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125.31780821917808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125.31780821917808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125.31780821917808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125.31780821917808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125.31780821917808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125.31780821917808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125.31780821917808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125.31780821917808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125.31780821917808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125.31780821917808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125.31780821917808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125.31780821917808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125.31780821917808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125.31780821917808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125.31780821917808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125.31780821917808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125.31780821917808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125.31780821917808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125.31780821917808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125.31780821917808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125.31780821917808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125.31780821917808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125.31780821917808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125.31780821917808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125.31780821917808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125.31780821917808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125.31780821917808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125.31780821917808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125.31780821917808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125.31780821917808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125.31780821917808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125.31780821917808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125.31780821917808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125.31780821917808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125.31780821917808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125.31780821917808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125.31780821917808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125.31780821917808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125.31780821917808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125.31780821917808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125.31780821917808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125.31780821917808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125.31780821917808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125.31780821917808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125.31780821917808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125.31780821917808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125.31780821917808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125.31780821917808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125.31780821917808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125.31780821917808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125.31780821917808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125.31780821917808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125.31780821917808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125.31780821917808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125.31780821917808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125.31780821917808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125.31780821917808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125.31780821917808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125.31780821917808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125.31780821917808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125.31780821917808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125.31780821917808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125.31780821917808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125.31780821917808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125.31780821917808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125.31780821917808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125.31780821917808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125.31780821917808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125.31780821917808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125.31780821917808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125.31780821917808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125.31780821917808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125.31780821917808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125.31780821917808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125.31780821917808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125.31780821917808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125.31780821917808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125.31780821917808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125.31780821917808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125.31780821917808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125.31780821917808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125.31780821917808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125.31780821917808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125.31780821917808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125.31780821917808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125.31780821917808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125.31780821917808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125.31780821917808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125.31780821917808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125.31780821917808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125.31780821917808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125.31780821917808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125.31780821917808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125.31780821917808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125.31780821917808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125.31780821917808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125.31780821917808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125.31780821917808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125.31780821917808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125.31780821917808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125.31780821917808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125.31780821917808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125.31780821917808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125.31780821917808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125.31780821917808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125.31780821917808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125.31780821917808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125.31780821917808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125.31780821917808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125.31780821917808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125.31780821917808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125.31780821917808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125.31780821917808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125.31780821917808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125.31780821917808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125.31780821917808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125.31780821917808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125.31780821917808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125.31780821917808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125.31780821917808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125.31780821917808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125.31780821917808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125.31780821917808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125.31780821917808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125.31780821917808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125.31780821917808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125.31780821917808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125.31780821917808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125.31780821917808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125.31780821917808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125.31780821917808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125.31780821917808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125.31780821917808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125.31780821917808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125.31780821917808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125.31780821917808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125.31780821917808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125.31780821917808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125.31780821917808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125.31780821917808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125.31780821917808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125.31780821917808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125.31780821917808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125.31780821917808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125.31780821917808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125.31780821917808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125.31780821917808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125.31780821917808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125.31780821917808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125.31780821917808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125.31780821917808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125.31780821917808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125.31780821917808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125.31780821917808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125.31780821917808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125.31780821917808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125.31780821917808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125.31780821917808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125.31780821917808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125.31780821917808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125.31780821917808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125.31780821917808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125.31780821917808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125.31780821917808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125.31780821917808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125.31780821917808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125.31780821917808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125.31780821917808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125.31780821917808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125.31780821917808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125.31780821917808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125.31780821917808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125.31780821917808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125.31780821917808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125.31780821917808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125.31780821917808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125.31780821917808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125.31780821917808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125.31780821917808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125.31780821917808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125.31780821917808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125.31780821917808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125.31780821917808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125.31780821917808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125.31780821917808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125.31780821917808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125.31780821917808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125.31780821917808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125.31780821917808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125.31780821917808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125.31780821917808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125.31780821917808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125.31780821917808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125.31780821917808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125.31780821917808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125.31780821917808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125.31780821917808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125.31780821917808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125.31780821917808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125.31780821917808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125.31780821917808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125.31780821917808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125.31780821917808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125.31780821917808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125.31780821917808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125.31780821917808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125.31780821917808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125.31780821917808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125.31780821917808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125.31780821917808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125.31780821917808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125.31780821917808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125.31780821917808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125.31780821917808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125.31780821917808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125.31780821917808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125.31780821917808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125.31780821917808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125.31780821917808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125.31780821917808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125.31780821917808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125.31780821917808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125.31780821917808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125.31780821917808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125.31780821917808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125.31780821917808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125.31780821917808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125.31780821917808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125.31780821917808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125.31780821917808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125.31780821917808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125.31780821917808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125.31780821917808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125.31780821917808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125.31780821917808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125.31780821917808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125.31780821917808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125.31780821917808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125.31780821917808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125.31780821917808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125.31780821917808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125.31780821917808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125.31780821917808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125.31780821917808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125.31780821917808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125.31780821917808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125.31780821917808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125.31780821917808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125.31780821917808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125.31780821917808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125.31780821917808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125.31780821917808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125.31780821917808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125.31780821917808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125.31780821917808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125.31780821917808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125.31780821917808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125.31780821917808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125.31780821917808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125.31780821917808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125.31780821917808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125.31780821917808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125.31780821917808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125.31780821917808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125.31780821917808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125.31780821917808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125.31780821917808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125.31780821917808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125.31780821917808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125.31780821917808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125.31780821917808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125.31780821917808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125.31780821917808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125.31780821917808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125.31780821917808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125.31780821917808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125.31780821917808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125.31780821917808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125.31780821917808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125.31780821917808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125.31780821917808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125.31780821917808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125.31780821917808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125.31780821917808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125.31780821917808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125.31780821917808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125.31780821917808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125.31780821917808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125.31780821917808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125.31780821917808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125.31780821917808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125.31780821917808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125.31780821917808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125.31780821917808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125.31780821917808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125.31780821917808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125.31780821917808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125.31780821917808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125.31780821917808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125.31780821917808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125.31780821917808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125.31780821917808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125.31780821917808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125.31780821917808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125.31780821917808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125.31780821917808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125.31780821917808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125.31780821917808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125.31780821917808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125.31780821917808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125.31780821917808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125.31780821917808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125.31780821917808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125.31780821917808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125.31780821917808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125.31780821917808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125.31780821917808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125.31780821917808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125.31780821917808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125.31780821917808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125.31780821917808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125.31780821917808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125.31780821917808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125.31780821917808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125.31780821917808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125.31780821917808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125.31780821917808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125.31780821917808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125.31780821917808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125.31780821917808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125.31780821917808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125.31780821917808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125.31780821917808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125.31780821917808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125.31780821917808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125.31780821917808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125.31780821917808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125.31780821917808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125.31780821917808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125.31780821917808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125.31780821917808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125.31780821917808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125.31780821917808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125.31780821917808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125.31780821917808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125.31780821917808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125.31780821917808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125.31780821917808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125.31780821917808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125.31780821917808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125.31780821917808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125.31780821917808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125.31780821917808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125.31780821917808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125.31780821917808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125.31780821917808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125.31780821917808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125.31780821917808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125.31780821917808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125.31780821917808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125.31780821917808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125.31780821917808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125.31780821917808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125.31780821917808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125.31780821917808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125.31780821917808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125.31780821917808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125.31780821917808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125.31780821917808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125.31780821917808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125.31780821917808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125.31780821917808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125.31780821917808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125.31780821917808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125.31780821917808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125.31780821917808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125.31780821917808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125.31780821917808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125.31780821917808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125.31780821917808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125.31780821917808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125.31780821917808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125.31780821917808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125.31780821917808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125.31780821917808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125.31780821917808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125.31780821917808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125.31780821917808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125.31780821917808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125.31780821917808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125.31780821917808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125.31780821917808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125.31780821917808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125.31780821917808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125.31780821917808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125.31780821917808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125.31780821917808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125.31780821917808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125.31780821917808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125.31780821917808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125.31780821917808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125.31780821917808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125.31780821917808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125.31780821917808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125.31780821917808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125.31780821917808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125.31780821917808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125.31780821917808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125.31780821917808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125.31780821917808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125.31780821917808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125.31780821917808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125.31780821917808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125.31780821917808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125.31780821917808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125.31780821917808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125.31780821917808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125.31780821917808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125.31780821917808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125.31780821917808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125.31780821917808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125.31780821917808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125.31780821917808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125.31780821917808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125.31780821917808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125.31780821917808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125.31780821917808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125.31780821917808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125.31780821917808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125.31780821917808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125.31780821917808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125.31780821917808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125.31780821917808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125.31780821917808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125.31780821917808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125.31780821917808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125.31780821917808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125.31780821917808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125.31780821917808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125.31780821917808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125.31780821917808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125.31780821917808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125.31780821917808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125.31780821917808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125.31780821917808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125.31780821917808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125.31780821917808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125.31780821917808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125.31780821917808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125.31780821917808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125.31780821917808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125.31780821917808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125.31780821917808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125.31780821917808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125.31780821917808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125.31780821917808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125.31780821917808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125.31780821917808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125.31780821917808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125.31780821917808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125.31780821917808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125.31780821917808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125.31780821917808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125.31780821917808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125.31780821917808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125.31780821917808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125.31780821917808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125.31780821917808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125.31780821917808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125.31780821917808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125.31780821917808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125.31780821917808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125.31780821917808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125.31780821917808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125.31780821917808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125.31780821917808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125.31780821917808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125.31780821917808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125.31780821917808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125.31780821917808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125.31780821917808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125.31780821917808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125.31780821917808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125.31780821917808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125.31780821917808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125.31780821917808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125.31780821917808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125.31780821917808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125.31780821917808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125.31780821917808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125.31780821917808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125.31780821917808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125.31780821917808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125.31780821917808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125.31780821917808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125.31780821917808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125.31780821917808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125.31780821917808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125.31780821917808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125.31780821917808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125.31780821917808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125.31780821917808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125.31780821917808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125.31780821917808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125.31780821917808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125.31780821917808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125.31780821917808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125.31780821917808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125.31780821917808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125.31780821917808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125.31780821917808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125.31780821917808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125.31780821917808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125.31780821917808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125.31780821917808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125.31780821917808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125.31780821917808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125.31780821917808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125.31780821917808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125.31780821917808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125.31780821917808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125.31780821917808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125.31780821917808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125.31780821917808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125.31780821917808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125.31780821917808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125.31780821917808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125.31780821917808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125.31780821917808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125.31780821917808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125.31780821917808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125.31780821917808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125.31780821917808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125.31780821917808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125.31780821917808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125.31780821917808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125.31780821917808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125.31780821917808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125.31780821917808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125.31780821917808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125.31780821917808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125.31780821917808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125.31780821917808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125.31780821917808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125.31780821917808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125.31780821917808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125.31780821917808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125.31780821917808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125.31780821917808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125.31780821917808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125.31780821917808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125.31780821917808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125.31780821917808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125.31780821917808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125.31780821917808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125.31780821917808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125.31780821917808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125.31780821917808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125.31780821917808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125.31780821917808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125.31780821917808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125.31780821917808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125.31780821917808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125.31780821917808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125.31780821917808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125.31780821917808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125.31780821917808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125.31780821917808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125.31780821917808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125.31780821917808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125.31780821917808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125.31780821917808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125.31780821917808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125.31780821917808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125.31780821917808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125.31780821917808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125.31780821917808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125.31780821917808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125.31780821917808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125.31780821917808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125.31780821917808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125.31780821917808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125.31780821917808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125.31780821917808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125.31780821917808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125.31780821917808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125.31780821917808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125.31780821917808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125.31780821917808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125.31780821917808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125.31780821917808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125.31780821917808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125.31780821917808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125.31780821917808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125.31780821917808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125.31780821917808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125.31780821917808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125.31780821917808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125.31780821917808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125.31780821917808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125.31780821917808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125.31780821917808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125.31780821917808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125.31780821917808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125.31780821917808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125.31780821917808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125.31780821917808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125.31780821917808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125.31780821917808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125.31780821917808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125.31780821917808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125.31780821917808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125.31780821917808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125.31780821917808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125.31780821917808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125.31780821917808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125.31780821917808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125.31780821917808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125.31780821917808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125.31780821917808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125.31780821917808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125.31780821917808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125.31780821917808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125.31780821917808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125.31780821917808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125.31780821917808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125.31780821917808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125.31780821917808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125.31780821917808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125.31780821917808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125.31780821917808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125.31780821917808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125.31780821917808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125.31780821917808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125.31780821917808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125.31780821917808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125.31780821917808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125.31780821917808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125.31780821917808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125.31780821917808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125.31780821917808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125.31780821917808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125.31780821917808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125.31780821917808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125.31780821917808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125.31780821917808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125.31780821917808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125.31780821917808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125.31780821917808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125.31780821917808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125.31780821917808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125.31780821917808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125.31780821917808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125.31780821917808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125.31780821917808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125.31780821917808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125.31780821917808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125.31780821917808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125.31780821917808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125.31780821917808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125.31780821917808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125.31780821917808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125.31780821917808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125.31780821917808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125.31780821917808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125.31780821917808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125.31780821917808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125.31780821917808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125.31780821917808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125.31780821917808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125.31780821917808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125.31780821917808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125.31780821917808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125.31780821917808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125.31780821917808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125.31780821917808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125.31780821917808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125.31780821917808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125.31780821917808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125.31780821917808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125.31780821917808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125.31780821917808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125.31780821917808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125.31780821917808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125.31780821917808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125.31780821917808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125.31780821917808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125.31780821917808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125.31780821917808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125.31780821917808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125.31780821917808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125.31780821917808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125.31780821917808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125.31780821917808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125.31780821917808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125.31780821917808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125.31780821917808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125.31780821917808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125.31780821917808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125.31780821917808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125.31780821917808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125.31780821917808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125.31780821917808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125.31780821917808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125.31780821917808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125.31780821917808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125.31780821917808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125.31780821917808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125.31780821917808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125.31780821917808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125.31780821917808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125.31780821917808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125.31780821917808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125.31780821917808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125.31780821917808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125.31780821917808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125.31780821917808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125.31780821917808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125.31780821917808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125.31780821917808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125.31780821917808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125.31780821917808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125.31780821917808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125.31780821917808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125.31780821917808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125.31780821917808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125.31780821917808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125.31780821917808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125.31780821917808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125.31780821917808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125.31780821917808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125.31780821917808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125.31780821917808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125.31780821917808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125.31780821917808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125.31780821917808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125.31780821917808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125.31780821917808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125.31780821917808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125.31780821917808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125.31780821917808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125.31780821917808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125.31780821917808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125.31780821917808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125.31780821917808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125.31780821917808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125.31780821917808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125.31780821917808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125.31780821917808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125.31780821917808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125.31780821917808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125.31780821917808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125.31780821917808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125.31780821917808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125.31780821917808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125.31780821917808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125.31780821917808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125.31780821917808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125.31780821917808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125.31780821917808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125.31780821917808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125.31780821917808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125.31780821917808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125.31780821917808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125.31780821917808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125.31780821917808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125.31780821917808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125.31780821917808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125.31780821917808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125.31780821917808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125.31780821917808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125.31780821917808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125.31780821917808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125.31780821917808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125.31780821917808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125.31780821917808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125.31780821917808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125.31780821917808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125.31780821917808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125.31780821917808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125.31780821917808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125.31780821917808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125.31780821917808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125.31780821917808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125.31780821917808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125.31780821917808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125.31780821917808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125.31780821917808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125.31780821917808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125.31780821917808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125.31780821917808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125.31780821917808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125.31780821917808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125.31780821917808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125.31780821917808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125.31780821917808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125.31780821917808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125.31780821917808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125.31780821917808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125.31780821917808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125.31780821917808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125.31780821917808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125.31780821917808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125.31780821917808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125.31780821917808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125.31780821917808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125.31780821917808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125.31780821917808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125.31780821917808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125.31780821917808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125.31780821917808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125.31780821917808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125.31780821917808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125.31780821917808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125.31780821917808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125.31780821917808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125.31780821917808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125.31780821917808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125.31780821917808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125.31780821917808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125.31780821917808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125.31780821917808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125.31780821917808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125.31780821917808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125.31780821917808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125.31780821917808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125.31780821917808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125.31780821917808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125.31780821917808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125.31780821917808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125.31780821917808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125.31780821917808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125.31780821917808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125.31780821917808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125.31780821917808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125.31780821917808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125.31780821917808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125.31780821917808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125.31780821917808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125.31780821917808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125.31780821917808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125.31780821917808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125.31780821917808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125.31780821917808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125.31780821917808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125.31780821917808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125.31780821917808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125.31780821917808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125.31780821917808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125.31780821917808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125.31780821917808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125.31780821917808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125.31780821917808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125.31780821917808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125.31780821917808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125.31780821917808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125.31780821917808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125.31780821917808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125.31780821917808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125.31780821917808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125.31780821917808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125.31780821917808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125.31780821917808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125.31780821917808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125.31780821917808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125.31780821917808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125.31780821917808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125.31780821917808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125.31780821917808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125.31780821917808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125.31780821917808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125.31780821917808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125.31780821917808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125.31780821917808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125.31780821917808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125.31780821917808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125.31780821917808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125.31780821917808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125.31780821917808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125.31780821917808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125.31780821917808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125.31780821917808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125.31780821917808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125.31780821917808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125.31780821917808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125.31780821917808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125.31780821917808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125.31780821917808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125.31780821917808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125.31780821917808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125.31780821917808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125.31780821917808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125.31780821917808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125.31780821917808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125.31780821917808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125.31780821917808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125.31780821917808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125.31780821917808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125.31780821917808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125.31780821917808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125.31780821917808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125.31780821917808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125.31780821917808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125.31780821917808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125.31780821917808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125.31780821917808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125.31780821917808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125.31780821917808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125.31780821917808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125.31780821917808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125.31780821917808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125.31780821917808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125.31780821917808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125.31780821917808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125.31780821917808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125.31780821917808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125.31780821917808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125.31780821917808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125.31780821917808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125.31780821917808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125.31780821917808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125.31780821917808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125.31780821917808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125.31780821917808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125.31780821917808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125.31780821917808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125.31780821917808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125.31780821917808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125.31780821917808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125.31780821917808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125.31780821917808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125.31780821917808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125.31780821917808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125.31780821917808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125.31780821917808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125.31780821917808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125.31780821917808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125.31780821917808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125.31780821917808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125.31780821917808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125.31780821917808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125.31780821917808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125.31780821917808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125.31780821917808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125.31780821917808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125.31780821917808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125.31780821917808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125.31780821917808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125.31780821917808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125.31780821917808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125.31780821917808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125.31780821917808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125.31780821917808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125.31780821917808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125.31780821917808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125.31780821917808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125.31780821917808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125.31780821917808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125.31780821917808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125.31780821917808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125.31780821917808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125.31780821917808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125.31780821917808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125.31780821917808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125.31780821917808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125.31780821917808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125.31780821917808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125.31780821917808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125.31780821917808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125.31780821917808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125.31780821917808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125.31780821917808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125.31780821917808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125.31780821917808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125.31780821917808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125.31780821917808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125.31780821917808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125.31780821917808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125.31780821917808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125.31780821917808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125.31780821917808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125.31780821917808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125.31780821917808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125.31780821917808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125.31780821917808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125.31780821917808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125.31780821917808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125.31780821917808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125.31780821917808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125.31780821917808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125.31780821917808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125.31780821917808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125.31780821917808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125.31780821917808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125.31780821917808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125.31780821917808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125.31780821917808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125.31780821917808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125.31780821917808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125.31780821917808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125.31780821917808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125.31780821917808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125.31780821917808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125.31780821917808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125.31780821917808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125.31780821917808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125.31780821917808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125.31780821917808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125.31780821917808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125.31780821917808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125.31780821917808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125.31780821917808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125.31780821917808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125.31780821917808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125.31780821917808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125.31780821917808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125.31780821917808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125.31780821917808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125.31780821917808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125.31780821917808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125.31780821917808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125.31780821917808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125.31780821917808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125.31780821917808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125.31780821917808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125.31780821917808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125.31780821917808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125.31780821917808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125.31780821917808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125.31780821917808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125.31780821917808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125.31780821917808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125.31780821917808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125.31780821917808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125.31780821917808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125.31780821917808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125.31780821917808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125.31780821917808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125.31780821917808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125.31780821917808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125.31780821917808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125.31780821917808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125.31780821917808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125.31780821917808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125.31780821917808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125.31780821917808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125.31780821917808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125.31780821917808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125.31780821917808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125.31780821917808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125.31780821917808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125.31780821917808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125.31780821917808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125.31780821917808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125.31780821917808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125.31780821917808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125.31780821917808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125.31780821917808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125.31780821917808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125.31780821917808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125.31780821917808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125.31780821917808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125.31780821917808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125.31780821917808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125.31780821917808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125.31780821917808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125.31780821917808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125.31780821917808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125.31780821917808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125.31780821917808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125.31780821917808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125.31780821917808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125.31780821917808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125.31780821917808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125.31780821917808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125.31780821917808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125.31780821917808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125.31780821917808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125.31780821917808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125.31780821917808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125.31780821917808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125.31780821917808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125.31780821917808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125.31780821917808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125.31780821917808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125.31780821917808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125.31780821917808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125.31780821917808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125.31780821917808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125.31780821917808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125.31780821917808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125.31780821917808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125.31780821917808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125.31780821917808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125.31780821917808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125.31780821917808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125.31780821917808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125.31780821917808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125.31780821917808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125.31780821917808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125.31780821917808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125.31780821917808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125.31780821917808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125.31780821917808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125.31780821917808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125.31780821917808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125.31780821917808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125.31780821917808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125.31780821917808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125.31780821917808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125.31780821917808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125.31780821917808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125.31780821917808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125.31780821917808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125.31780821917808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125.31780821917808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125.31780821917808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125.31780821917808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125.31780821917808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125.31780821917808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125.31780821917808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125.31780821917808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125.31780821917808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125.31780821917808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125.31780821917808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125.31780821917808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125.31780821917808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125.31780821917808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125.31780821917808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125.31780821917808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125.31780821917808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125.31780821917808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125.31780821917808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125.31780821917808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125.31780821917808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125.31780821917808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125.31780821917808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125.31780821917808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125.31780821917808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125.31780821917808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125.31780821917808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125.31780821917808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125.31780821917808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125.31780821917808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125.31780821917808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125.31780821917808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125.31780821917808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125.31780821917808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125.31780821917808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125.31780821917808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125.31780821917808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125.31780821917808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125.31780821917808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125.31780821917808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125.31780821917808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125.31780821917808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125.31780821917808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125.31780821917808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125.31780821917808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125.31780821917808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125.31780821917808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125.31780821917808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125.31780821917808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125.31780821917808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125.31780821917808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125.31780821917808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125.31780821917808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125.31780821917808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125.31780821917808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125.31780821917808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125.31780821917808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125.31780821917808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125.31780821917808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125.31780821917808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125.31780821917808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125.31780821917808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125.31780821917808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125.31780821917808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125.31780821917808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125.31780821917808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125.31780821917808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125.31780821917808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125.31780821917808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125.31780821917808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125.31780821917808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125.31780821917808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125.31780821917808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125.31780821917808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125.31780821917808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125.31780821917808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125.31780821917808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125.31780821917808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125.31780821917808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125.31780821917808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125.31780821917808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125.31780821917808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125.31780821917808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125.31780821917808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125.31780821917808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125.31780821917808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125.31780821917808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125.31780821917808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125.31780821917808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125.31780821917808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125.31780821917808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125.31780821917808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125.31780821917808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125.31780821917808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125.31780821917808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125.31780821917808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125.31780821917808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125.31780821917808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125.31780821917808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125.31780821917808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125.31780821917808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125.31780821917808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125.31780821917808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125.31780821917808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125.31780821917808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125.31780821917808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125.31780821917808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125.31780821917808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125.31780821917808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125.31780821917808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125.31780821917808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125.31780821917808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125.31780821917808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125.31780821917808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125.31780821917808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125.31780821917808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125.31780821917808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125.31780821917808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125.31780821917808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125.31780821917808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125.31780821917808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125.31780821917808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125.31780821917808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125.31780821917808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125.31780821917808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125.31780821917808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125.31780821917808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125.31780821917808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125.31780821917808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125.31780821917808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125.31780821917808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125.31780821917808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125.31780821917808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125.31780821917808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125.31780821917808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125.31780821917808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125.31780821917808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125.31780821917808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125.31780821917808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125.31780821917808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125.31780821917808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125.31780821917808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125.31780821917808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125.31780821917808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125.31780821917808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125.31780821917808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125.31780821917808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125.31780821917808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125.31780821917808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125.31780821917808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125.31780821917808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125.31780821917808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125.31780821917808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125.31780821917808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125.31780821917808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125.31780821917808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125.31780821917808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125.31780821917808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125.31780821917808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125.31780821917808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125.31780821917808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125.31780821917808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125.31780821917808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125.31780821917808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125.31780821917808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125.31780821917808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125.31780821917808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125.31780821917808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125.31780821917808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125.31780821917808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125.31780821917808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125.31780821917808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125.31780821917808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125.31780821917808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125.31780821917808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125.31780821917808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125.31780821917808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125.31780821917808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125.31780821917808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125.31780821917808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125.31780821917808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125.31780821917808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125.31780821917808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125.31780821917808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125.31780821917808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125.31780821917808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125.31780821917808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125.31780821917808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125.31780821917808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125.31780821917808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125.31780821917808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125.31780821917808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125.31780821917808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125.31780821917808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125.31780821917808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125.31780821917808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125.31780821917808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125.31780821917808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125.31780821917808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125.31780821917808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125.31780821917808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125.31780821917808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125.31780821917808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125.31780821917808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125.31780821917808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125.31780821917808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125.31780821917808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125.31780821917808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125.31780821917808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125.31780821917808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125.31780821917808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125.31780821917808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125.31780821917808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125.31780821917808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125.31780821917808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125.31780821917808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125.31780821917808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125.31780821917808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125.31780821917808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125.31780821917808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125.31780821917808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125.31780821917808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125.31780821917808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125.31780821917808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125.31780821917808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125.31780821917808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125.31780821917808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125.31780821917808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125.31780821917808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125.31780821917808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125.31780821917808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125.31780821917808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125.31780821917808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125.31780821917808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125.31780821917808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125.31780821917808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125.31780821917808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125.31780821917808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125.31780821917808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125.31780821917808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125.31780821917808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125.31780821917808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125.31780821917808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125.31780821917808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125.31780821917808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125.31780821917808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125.31780821917808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125.31780821917808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125.31780821917808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125.31780821917808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125.31780821917808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125.31780821917808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125.31780821917808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125.31780821917808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125.31780821917808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125.31780821917808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125.31780821917808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125.31780821917808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125.31780821917808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125.31780821917808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125.31780821917808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125.31780821917808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125.31780821917808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125.31780821917808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125.31780821917808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125.31780821917808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125.31780821917808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125.31780821917808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125.31780821917808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125.31780821917808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125.31780821917808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125.31780821917808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125.31780821917808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125.31780821917808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125.31780821917808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125.31780821917808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125.31780821917808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125.31780821917808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125.31780821917808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125.31780821917808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125.31780821917808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125.31780821917808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125.31780821917808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125.31780821917808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125.31780821917808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125.31780821917808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125.31780821917808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125.31780821917808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125.31780821917808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125.31780821917808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125.31780821917808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125.31780821917808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125.31780821917808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125.31780821917808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125.31780821917808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125.31780821917808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125.31780821917808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125.31780821917808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125.31780821917808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125.31780821917808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125.31780821917808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125.31780821917808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125.31780821917808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125.31780821917808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125.31780821917808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125.31780821917808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125.31780821917808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125.31780821917808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125.31780821917808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125.31780821917808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125.31780821917808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125.31780821917808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125.31780821917808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125.31780821917808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125.31780821917808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125.31780821917808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125.31780821917808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125.31780821917808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125.31780821917808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125.31780821917808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125.31780821917808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125.31780821917808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125.31780821917808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125.31780821917808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125.31780821917808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125.31780821917808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125.31780821917808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125.31780821917808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125.31780821917808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125.31780821917808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125.31780821917808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125.31780821917808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125.31780821917808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125.31780821917808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125.31780821917808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125.31780821917808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125.31780821917808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125.31780821917808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125.31780821917808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125.31780821917808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125.31780821917808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125.31780821917808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125.31780821917808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125.31780821917808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125.31780821917808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125.31780821917808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125.31780821917808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125.31780821917808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125.31780821917808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125.31780821917808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125.31780821917808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125.31780821917808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125.31780821917808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125.31780821917808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125.31780821917808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125.31780821917808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125.31780821917808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125.31780821917808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125.31780821917808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125.31780821917808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125.31780821917808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125.31780821917808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125.31780821917808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125.31780821917808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125.31780821917808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125.31780821917808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125.31780821917808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125.31780821917808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125.31780821917808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125.31780821917808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125.31780821917808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125.31780821917808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125.31780821917808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125.31780821917808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125.31780821917808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125.31780821917808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125.31780821917808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125.31780821917808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125.31780821917808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125.31780821917808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125.31780821917808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125.31780821917808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125.31780821917808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125.31780821917808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125.31780821917808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125.31780821917808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125.31780821917808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125.31780821917808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125.31780821917808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125.31780821917808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125.31780821917808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125.31780821917808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125.31780821917808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125.31780821917808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125.31780821917808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125.31780821917808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125.31780821917808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125.31780821917808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125.31780821917808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125.31780821917808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125.31780821917808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125.31780821917808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125.31780821917808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125.31780821917808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125.31780821917808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125.31780821917808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125.31780821917808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125.31780821917808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125.31780821917808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125.31780821917808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125.31780821917808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125.31780821917808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125.31780821917808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125.31780821917808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125.31780821917808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125.31780821917808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125.31780821917808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125.31780821917808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125.31780821917808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125.31780821917808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125.31780821917808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125.31780821917808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125.31780821917808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125.31780821917808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125.31780821917808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125.31780821917808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125.31780821917808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125.31780821917808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125.31780821917808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125.31780821917808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125.31780821917808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125.31780821917808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125.31780821917808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125.31780821917808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125.31780821917808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125.31780821917808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125.31780821917808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125.31780821917808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125.31780821917808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125.31780821917808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125.31780821917808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125.31780821917808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125.31780821917808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125.31780821917808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125.31780821917808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125.31780821917808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125.31780821917808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125.31780821917808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125.31780821917808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125.31780821917808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125.31780821917808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125.31780821917808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125.31780821917808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125.31780821917808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125.31780821917808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125.31780821917808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125.31780821917808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125.31780821917808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125.31780821917808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125.31780821917808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125.31780821917808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125.31780821917808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125.31780821917808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125.31780821917808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125.31780821917808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125.31780821917808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125.31780821917808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125.31780821917808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125.31780821917808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125.31780821917808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125.31780821917808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125.31780821917808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125.31780821917808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125.31780821917808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125.31780821917808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125.31780821917808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125.31780821917808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125.31780821917808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125.31780821917808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125.31780821917808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125.31780821917808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125.31780821917808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125.31780821917808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125.31780821917808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125.31780821917808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125.31780821917808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125.31780821917808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125.31780821917808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125.31780821917808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125.31780821917808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125.31780821917808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125.31780821917808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125.31780821917808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125.31780821917808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125.31780821917808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125.31780821917808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125.31780821917808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125.31780821917808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125.31780821917808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125.31780821917808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125.31780821917808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125.31780821917808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125.31780821917808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125.31780821917808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125.31780821917808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125.31780821917808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125.31780821917808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125.31780821917808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125.31780821917808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125.31780821917808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125.31780821917808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125.31780821917808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125.31780821917808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125.31780821917808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125.31780821917808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125.31780821917808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125.31780821917808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125.31780821917808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125.31780821917808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125.31780821917808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125.31780821917808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125.31780821917808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125.31780821917808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125.31780821917808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125.31780821917808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125.31780821917808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125.31780821917808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125.31780821917808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125.31780821917808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125.31780821917808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125.31780821917808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125.31780821917808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125.31780821917808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125.31780821917808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125.31780821917808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125.31780821917808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125.31780821917808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125.31780821917808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125.31780821917808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125.31780821917808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125.31780821917808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125.31780821917808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125.31780821917808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125.31780821917808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125.31780821917808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125.31780821917808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125.31780821917808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125.31780821917808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125.31780821917808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125.31780821917808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125.31780821917808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125.31780821917808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125.31780821917808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125.31780821917808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125.31780821917808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125.31780821917808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125.31780821917808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125.31780821917808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125.31780821917808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125.31780821917808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125.31780821917808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125.31780821917808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125.31780821917808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125.31780821917808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125.31780821917808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125.31780821917808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125.31780821917808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125.31780821917808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125.31780821917808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125.31780821917808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125.31780821917808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125.31780821917808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125.31780821917808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125.31780821917808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125.31780821917808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125.31780821917808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125.31780821917808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125.31780821917808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125.31780821917808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125.31780821917808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125.31780821917808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125.31780821917808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125.31780821917808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125.31780821917808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125.31780821917808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125.31780821917808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125.31780821917808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125.31780821917808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125.31780821917808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125.31780821917808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125.31780821917808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125.31780821917808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125.31780821917808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125.31780821917808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125.31780821917808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125.31780821917808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125.31780821917808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125.31780821917808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125.31780821917808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125.31780821917808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125.31780821917808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125.31780821917808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125.31780821917808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125.31780821917808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125.31780821917808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125.31780821917808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125.31780821917808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125.31780821917808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125.31780821917808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125.31780821917808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125.31780821917808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125.31780821917808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125.31780821917808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125.31780821917808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125.31780821917808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125.31780821917808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125.31780821917808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125.31780821917808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125.31780821917808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125.31780821917808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125.31780821917808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125.31780821917808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125.31780821917808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125.31780821917808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125.31780821917808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125.31780821917808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125.31780821917808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125.31780821917808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125.31780821917808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125.31780821917808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125.31780821917808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125.31780821917808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125.31780821917808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125.31780821917808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125.31780821917808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125.31780821917808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125.31780821917808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125.31780821917808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125.31780821917808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125.31780821917808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125.31780821917808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125.31780821917808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125.31780821917808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125.31780821917808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125.31780821917808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125.31780821917808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125.31780821917808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125.31780821917808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125.31780821917808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125.31780821917808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125.31780821917808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125.31780821917808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125.31780821917808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125.31780821917808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125.31780821917808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125.31780821917808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125.31780821917808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125.31780821917808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125.31780821917808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125.31780821917808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125.31780821917808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125.31780821917808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125.31780821917808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125.31780821917808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125.31780821917808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125.31780821917808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125.31780821917808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125.31780821917808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125.31780821917808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125.31780821917808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125.31780821917808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125.31780821917808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125.31780821917808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125.31780821917808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125.31780821917808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125.31780821917808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125.31780821917808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125.31780821917808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125.31780821917808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125.31780821917808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125.31780821917808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125.31780821917808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125.31780821917808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125.31780821917808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125.31780821917808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125.31780821917808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125.31780821917808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125.31780821917808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125.31780821917808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125.31780821917808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125.31780821917808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125.31780821917808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125.31780821917808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125.31780821917808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125.31780821917808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125.31780821917808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125.31780821917808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125.31780821917808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125.31780821917808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125.31780821917808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125.31780821917808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125.31780821917808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125.31780821917808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125.31780821917808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125.31780821917808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125.31780821917808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125.31780821917808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125.31780821917808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125.31780821917808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125.31780821917808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125.31780821917808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125.31780821917808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125.31780821917808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125.31780821917808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125.31780821917808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125.31780821917808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125.31780821917808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125.31780821917808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125.31780821917808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125.31780821917808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125.31780821917808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125.31780821917808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125.31780821917808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125.31780821917808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125.31780821917808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125.31780821917808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125.31780821917808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125.31780821917808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125.31780821917808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125.31780821917808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125.31780821917808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125.31780821917808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125.31780821917808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125.31780821917808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125.31780821917808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125.31780821917808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125.31780821917808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125.31780821917808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125.31780821917808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125.31780821917808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125.31780821917808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125.31780821917808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125.31780821917808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125.31780821917808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125.31780821917808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125.31780821917808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125.31780821917808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125.31780821917808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125.31780821917808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125.31780821917808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125.31780821917808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125.31780821917808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125.31780821917808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125.31780821917808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125.31780821917808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125.31780821917808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125.31780821917808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125.31780821917808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125.31780821917808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125.31780821917808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125.31780821917808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125.31780821917808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125.31780821917808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125.31780821917808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125.31780821917808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125.31780821917808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125.31780821917808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125.31780821917808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125.31780821917808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125.31780821917808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125.31780821917808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125.31780821917808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125.31780821917808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125.31780821917808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125.31780821917808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125.31780821917808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125.31780821917808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125.31780821917808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125.31780821917808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125.31780821917808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125.31780821917808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125.31780821917808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125.31780821917808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125.31780821917808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125.31780821917808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125.31780821917808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125.31780821917808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125.31780821917808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125.31780821917808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125.31780821917808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125.31780821917808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125.31780821917808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125.31780821917808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125.31780821917808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125.31780821917808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125.31780821917808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125.31780821917808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125.31780821917808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125.31780821917808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125.31780821917808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125.31780821917808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125.31780821917808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125.31780821917808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125.31780821917808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125.31780821917808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125.31780821917808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125.31780821917808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125.31780821917808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125.31780821917808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125.31780821917808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125.31780821917808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125.31780821917808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125.31780821917808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125.31780821917808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125.31780821917808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125.31780821917808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125.31780821917808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125.31780821917808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125.31780821917808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125.31780821917808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125.31780821917808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125.31780821917808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125.31780821917808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125.31780821917808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125.31780821917808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125.31780821917808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125.31780821917808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125.31780821917808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125.31780821917808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125.31780821917808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125.31780821917808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125.31780821917808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125.31780821917808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125.31780821917808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125.31780821917808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125.31780821917808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125.31780821917808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125.31780821917808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125.31780821917808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125.31780821917808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125.31780821917808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125.31780821917808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125.31780821917808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125.31780821917808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125.31780821917808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125.31780821917808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125.31780821917808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125.31780821917808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125.31780821917808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125.31780821917808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125.31780821917808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125.31780821917808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125.31780821917808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125.31780821917808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125.31780821917808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125.31780821917808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125.31780821917808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125.31780821917808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125.31780821917808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125.31780821917808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125.31780821917808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125.31780821917808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125.31780821917808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125.31780821917808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125.31780821917808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125.31780821917808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125.31780821917808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125.31780821917808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125.31780821917808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125.31780821917808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125.31780821917808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125.31780821917808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125.31780821917808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125.31780821917808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125.31780821917808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125.31780821917808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125.31780821917808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125.31780821917808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125.31780821917808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125.31780821917808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125.31780821917808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125.31780821917808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125.31780821917808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125.31780821917808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125.31780821917808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125.31780821917808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125.31780821917808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125.31780821917808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125.31780821917808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125.31780821917808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125.31780821917808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125.31780821917808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125.31780821917808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125.31780821917808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125.31780821917808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125.31780821917808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125.31780821917808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125.31780821917808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125.31780821917808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125.31780821917808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125.31780821917808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125.31780821917808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125.31780821917808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125.31780821917808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125.31780821917808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125.31780821917808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125.31780821917808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125.31780821917808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125.31780821917808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125.31780821917808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125.31780821917808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125.31780821917808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125.31780821917808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125.31780821917808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125.31780821917808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125.31780821917808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125.31780821917808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125.31780821917808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125.31780821917808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125.31780821917808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125.31780821917808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125.31780821917808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125.31780821917808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125.31780821917808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125.31780821917808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125.31780821917808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125.31780821917808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125.31780821917808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125.31780821917808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125.31780821917808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125.31780821917808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125.31780821917808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125.31780821917808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125.31780821917808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125.31780821917808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125.31780821917808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125.31780821917808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125.31780821917808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125.31780821917808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125.31780821917808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125.31780821917808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125.31780821917808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125.31780821917808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125.31780821917808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125.31780821917808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125.31780821917808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125.31780821917808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125.31780821917808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125.31780821917808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125.31780821917808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125.31780821917808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125.31780821917808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125.31780821917808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125.31780821917808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125.31780821917808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125.31780821917808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125.31780821917808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125.31780821917808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125.31780821917808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125.31780821917808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125.31780821917808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125.31780821917808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125.31780821917808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125.31780821917808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125.31780821917808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125.31780821917808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125.31780821917808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125.31780821917808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125.31780821917808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125.31780821917808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125.31780821917808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125.31780821917808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125.31780821917808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125.31780821917808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125.31780821917808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125.31780821917808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125.31780821917808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125.31780821917808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125.31780821917808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125.31780821917808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125.31780821917808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125.31780821917808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125.31780821917808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125.31780821917808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125.31780821917808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125.31780821917808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125.31780821917808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125.31780821917808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125.31780821917808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125.31780821917808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125.31780821917808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125.31780821917808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125.31780821917808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125.31780821917808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125.31780821917808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125.31780821917808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125.31780821917808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125.31780821917808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125.31780821917808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125.31780821917808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125.31780821917808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125.31780821917808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125.31780821917808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125.31780821917808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125.31780821917808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125.31780821917808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125.31780821917808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125.31780821917808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125.31780821917808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125.31780821917808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125.31780821917808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125.31780821917808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125.31780821917808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125.31780821917808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125.31780821917808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125.31780821917808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125.31780821917808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125.31780821917808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125.31780821917808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125.31780821917808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125.31780821917808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125.31780821917808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125.31780821917808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125.31780821917808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125.31780821917808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125.31780821917808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125.31780821917808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125.31780821917808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125.31780821917808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125.31780821917808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125.31780821917808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125.31780821917808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125.31780821917808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125.31780821917808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125.31780821917808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125.31780821917808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125.31780821917808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125.31780821917808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125.31780821917808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125.31780821917808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125.31780821917808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125.31780821917808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125.31780821917808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125.31780821917808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125.31780821917808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125.31780821917808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125.31780821917808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125.31780821917808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125.31780821917808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125.31780821917808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125.31780821917808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125.31780821917808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125.31780821917808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125.31780821917808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125.31780821917808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125.31780821917808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125.31780821917808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125.31780821917808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125.31780821917808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125.31780821917808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125.31780821917808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125.31780821917808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125.31780821917808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125.31780821917808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125.31780821917808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125.31780821917808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125.31780821917808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125.31780821917808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125.31780821917808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125.31780821917808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125.31780821917808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125.31780821917808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125.31780821917808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125.31780821917808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125.31780821917808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125.31780821917808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125.31780821917808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125.31780821917808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125.31780821917808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125.31780821917808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125.31780821917808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125.31780821917808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125.31780821917808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125.31780821917808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125.31780821917808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125.31780821917808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125.31780821917808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125.31780821917808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125.31780821917808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125.31780821917808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125.31780821917808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125.31780821917808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125.31780821917808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125.31780821917808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125.31780821917808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125.31780821917808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125.31780821917808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125.31780821917808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125.31780821917808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125.31780821917808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125.31780821917808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125.31780821917808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125.31780821917808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125.31780821917808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125.31780821917808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125.31780821917808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125.31780821917808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125.31780821917808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125.31780821917808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125.31780821917808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125.31780821917808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125.31780821917808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125.31780821917808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125.31780821917808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125.31780821917808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125.31780821917808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125.31780821917808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125.31780821917808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125.31780821917808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125.31780821917808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125.31780821917808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125.31780821917808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125.31780821917808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125.31780821917808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125.31780821917808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125.31780821917808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125.31780821917808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125.31780821917808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125.31780821917808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125.31780821917808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125.31780821917808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125.31780821917808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125.31780821917808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125.31780821917808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125.31780821917808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125.31780821917808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125.31780821917808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125.31780821917808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125.31780821917808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125.31780821917808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125.31780821917808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125.31780821917808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125.31780821917808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125.31780821917808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125.31780821917808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125.31780821917808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125.31780821917808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125.31780821917808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125.31780821917808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125.31780821917808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125.31780821917808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125.31780821917808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125.31780821917808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125.31780821917808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125.31780821917808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125.31780821917808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125.31780821917808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125.31780821917808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125.31780821917808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125.31780821917808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125.31780821917808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125.31780821917808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125.31780821917808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125.31780821917808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125.31780821917808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125.31780821917808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125.31780821917808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125.31780821917808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125.31780821917808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125.31780821917808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125.31780821917808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125.31780821917808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125.31780821917808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125.31780821917808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125.31780821917808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125.31780821917808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125.31780821917808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125.31780821917808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125.31780821917808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125.31780821917808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125.31780821917808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125.31780821917808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125.31780821917808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125.31780821917808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125.31780821917808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125.31780821917808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125.31780821917808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125.31780821917808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125.31780821917808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125.31780821917808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125.31780821917808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125.31780821917808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125.31780821917808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125.31780821917808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125.31780821917808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125.31780821917808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125.31780821917808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125.31780821917808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125.31780821917808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125.31780821917808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125.31780821917808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125.31780821917808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125.31780821917808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125.31780821917808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125.31780821917808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125.31780821917808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125.31780821917808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125.31780821917808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125.31780821917808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125.31780821917808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125.31780821917808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125.31780821917808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125.31780821917808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125.31780821917808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125.31780821917808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125.31780821917808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125.31780821917808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125.31780821917808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125.31780821917808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125.31780821917808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125.31780821917808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125.31780821917808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125.31780821917808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125.31780821917808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125.31780821917808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125.31780821917808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125.31780821917808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125.31780821917808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125.31780821917808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125.31780821917808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125.31780821917808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125.31780821917808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125.31780821917808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125.31780821917808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125.31780821917808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125.31780821917808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125.31780821917808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125.31780821917808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125.31780821917808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125.31780821917808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125.31780821917808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125.31780821917808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125.31780821917808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125.31780821917808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125.31780821917808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125.31780821917808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125.31780821917808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125.31780821917808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125.31780821917808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125.31780821917808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125.31780821917808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125.31780821917808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125.31780821917808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125.31780821917808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125.31780821917808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125.31780821917808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125.31780821917808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125.31780821917808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125.31780821917808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125.31780821917808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125.31780821917808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125.31780821917808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125.31780821917808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125.31780821917808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125.31780821917808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125.31780821917808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125.31780821917808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125.31780821917808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125.31780821917808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125.31780821917808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125.31780821917808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125.31780821917808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125.31780821917808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125.31780821917808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125.31780821917808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125.31780821917808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125.31780821917808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125.31780821917808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125.31780821917808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125.31780821917808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125.31780821917808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125.31780821917808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125.31780821917808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125.31780821917808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125.31780821917808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125.31780821917808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125.31780821917808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125.31780821917808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125.31780821917808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125.31780821917808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125.31780821917808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125.31780821917808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125.31780821917808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125.31780821917808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125.31780821917808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125.31780821917808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125.31780821917808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125.31780821917808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125.31780821917808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125.31780821917808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125.31780821917808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125.31780821917808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125.31780821917808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125.31780821917808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125.31780821917808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125.31780821917808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125.31780821917808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125.31780821917808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125.31780821917808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125.31780821917808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125.31780821917808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125.31780821917808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125.31780821917808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125.31780821917808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125.31780821917808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125.31780821917808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125.31780821917808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125.31780821917808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125.31780821917808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125.31780821917808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125.31780821917808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125.31780821917808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125.31780821917808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125.31780821917808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125.31780821917808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125.31780821917808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125.31780821917808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125.31780821917808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125.31780821917808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125.31780821917808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125.31780821917808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125.31780821917808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125.31780821917808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125.31780821917808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125.31780821917808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125.31780821917808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125.31780821917808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125.31780821917808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125.31780821917808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125.31780821917808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125.31780821917808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125.31780821917808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125.31780821917808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125.31780821917808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125.31780821917808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125.31780821917808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125.31780821917808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125.31780821917808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125.31780821917808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125.31780821917808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125.31780821917808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125.31780821917808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125.31780821917808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125.31780821917808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125.31780821917808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125.31780821917808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125.31780821917808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125.31780821917808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125.31780821917808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125.31780821917808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125.31780821917808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125.31780821917808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125.31780821917808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125.31780821917808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125.31780821917808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125.31780821917808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125.31780821917808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125.31780821917808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125.31780821917808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125.31780821917808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125.31780821917808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125.31780821917808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125.31780821917808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125.31780821917808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125.31780821917808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125.31780821917808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125.31780821917808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125.31780821917808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125.31780821917808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125.31780821917808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125.31780821917808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125.31780821917808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125.31780821917808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125.31780821917808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125.31780821917808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125.31780821917808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125.31780821917808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125.31780821917808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125.31780821917808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125.31780821917808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125.31780821917808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125.31780821917808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125.31780821917808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125.31780821917808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125.31780821917808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125.31780821917808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125.31780821917808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125.31780821917808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125.31780821917808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125.31780821917808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125.31780821917808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125.31780821917808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125.31780821917808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125.31780821917808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125.31780821917808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125.31780821917808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125.31780821917808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125.31780821917808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125.31780821917808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125.31780821917808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125.31780821917808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125.31780821917808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125.31780821917808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125.31780821917808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125.31780821917808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125.31780821917808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125.31780821917808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125.31780821917808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125.31780821917808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125.31780821917808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125.31780821917808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125.31780821917808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125.31780821917808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125.31780821917808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125.31780821917808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125.31780821917808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125.31780821917808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125.31780821917808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125.31780821917808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125.31780821917808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125.31780821917808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125.31780821917808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125.31780821917808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125.31780821917808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125.31780821917808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125.31780821917808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125.31780821917808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125.31780821917808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125.31780821917808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125.31780821917808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125.31780821917808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125.31780821917808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125.31780821917808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125.31780821917808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125.31780821917808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125.31780821917808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125.31780821917808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125.31780821917808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125.31780821917808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125.31780821917808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125.31780821917808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125.31780821917808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125.31780821917808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125.31780821917808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125.31780821917808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125.31780821917808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125.31780821917808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125.31780821917808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125.31780821917808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125.31780821917808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125.31780821917808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125.31780821917808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125.31780821917808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125.31780821917808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125.31780821917808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125.31780821917808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125.31780821917808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125.31780821917808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125.31780821917808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125.31780821917808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125.31780821917808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125.31780821917808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125.31780821917808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125.31780821917808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125.31780821917808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125.31780821917808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125.31780821917808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125.31780821917808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125.31780821917808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125.31780821917808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125.31780821917808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125.31780821917808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125.31780821917808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125.31780821917808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125.31780821917808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125.31780821917808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125.31780821917808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125.31780821917808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125.31780821917808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125.31780821917808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125.31780821917808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125.31780821917808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125.31780821917808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125.31780821917808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125.31780821917808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125.31780821917808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125.31780821917808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125.31780821917808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125.31780821917808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125.31780821917808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125.31780821917808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125.31780821917808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125.31780821917808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125.31780821917808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125.31780821917808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125.31780821917808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125.31780821917808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125.31780821917808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125.31780821917808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125.31780821917808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125.31780821917808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125.31780821917808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125.31780821917808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125.31780821917808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125.31780821917808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125.31780821917808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125.31780821917808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125.31780821917808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125.31780821917808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125.31780821917808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125.31780821917808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125.31780821917808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125.31780821917808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125.31780821917808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125.31780821917808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125.31780821917808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125.31780821917808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125.31780821917808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125.31780821917808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125.31780821917808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125.31780821917808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125.31780821917808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125.31780821917808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125.31780821917808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125.31780821917808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125.31780821917808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125.31780821917808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125.31780821917808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125.31780821917808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125.31780821917808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125.31780821917808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125.31780821917808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125.31780821917808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125.31780821917808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125.31780821917808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125.31780821917808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125.31780821917808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125.31780821917808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125.31780821917808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125.31780821917808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125.31780821917808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125.31780821917808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125.31780821917808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125.31780821917808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125.31780821917808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125.31780821917808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125.31780821917808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125.31780821917808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125.31780821917808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125.31780821917808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125.31780821917808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125.31780821917808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125.31780821917808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125.31780821917808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125.31780821917808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125.31780821917808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125.31780821917808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125.31780821917808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125.31780821917808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125.31780821917808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125.31780821917808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125.31780821917808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125.31780821917808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125.31780821917808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125.31780821917808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125.31780821917808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125.31780821917808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125.31780821917808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125.31780821917808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125.31780821917808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125.31780821917808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125.31780821917808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125.31780821917808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125.31780821917808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125.31780821917808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125.31780821917808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125.31780821917808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125.31780821917808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125.31780821917808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125.31780821917808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125.31780821917808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125.31780821917808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125.31780821917808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125.31780821917808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125.31780821917808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125.31780821917808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125.31780821917808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125.31780821917808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125.31780821917808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125.31780821917808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125.31780821917808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125.31780821917808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125.31780821917808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125.31780821917808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125.31780821917808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125.31780821917808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125.31780821917808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125.31780821917808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125.31780821917808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125.31780821917808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125.31780821917808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125.31780821917808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125.31780821917808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125.31780821917808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125.31780821917808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125.31780821917808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125.31780821917808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125.31780821917808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125.31780821917808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125.31780821917808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125.31780821917808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125.31780821917808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125.31780821917808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125.31780821917808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125.31780821917808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125.31780821917808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125.31780821917808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125.31780821917808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125.31780821917808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125.31780821917808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125.31780821917808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125.31780821917808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125.31780821917808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125.31780821917808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125.31780821917808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125.31780821917808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125.31780821917808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125.31780821917808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125.31780821917808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125.31780821917808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125.31780821917808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125.31780821917808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125.31780821917808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125.31780821917808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125.31780821917808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125.31780821917808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125.31780821917808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125.31780821917808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125.31780821917808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125.31780821917808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125.31780821917808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125.31780821917808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125.31780821917808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125.31780821917808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125.31780821917808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125.31780821917808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125.31780821917808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125.31780821917808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125.31780821917808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125.31780821917808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125.31780821917808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125.31780821917808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125.31780821917808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125.31780821917808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125.31780821917808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125.31780821917808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125.31780821917808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125.31780821917808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125.31780821917808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125.31780821917808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125.31780821917808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125.31780821917808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125.31780821917808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125.31780821917808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125.31780821917808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125.31780821917808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125.31780821917808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125.31780821917808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125.31780821917808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125.31780821917808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125.31780821917808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125.31780821917808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125.31780821917808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125.31780821917808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125.31780821917808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125.31780821917808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125.31780821917808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125.31780821917808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125.31780821917808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125.31780821917808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125.31780821917808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125.31780821917808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125.31780821917808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125.31780821917808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125.31780821917808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125.31780821917808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125.31780821917808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125.31780821917808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125.31780821917808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125.31780821917808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125.31780821917808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125.31780821917808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125.31780821917808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125.31780821917808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125.31780821917808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125.31780821917808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125.31780821917808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125.31780821917808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125.31780821917808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125.31780821917808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125.31780821917808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125.31780821917808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125.31780821917808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125.31780821917808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125.31780821917808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125.31780821917808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125.31780821917808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125.31780821917808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125.31780821917808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125.31780821917808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125.31780821917808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125.31780821917808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125.31780821917808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125.31780821917808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125.31780821917808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125.31780821917808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125.31780821917808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125.31780821917808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125.31780821917808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125.31780821917808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125.31780821917808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125.31780821917808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125.31780821917808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125.31780821917808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125.31780821917808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125.31780821917808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125.31780821917808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125.31780821917808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125.31780821917808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125.31780821917808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125.31780821917808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125.31780821917808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125.31780821917808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125.31780821917808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125.31780821917808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125.31780821917808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125.31780821917808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125.31780821917808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125.31780821917808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125.31780821917808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125.31780821917808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125.31780821917808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125.31780821917808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125.31780821917808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125.31780821917808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125.31780821917808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125.31780821917808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125.31780821917808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125.31780821917808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125.31780821917808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125.31780821917808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125.31780821917808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125.31780821917808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125.31780821917808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125.31780821917808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125.31780821917808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125.31780821917808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125.31780821917808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125.31780821917808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125.31780821917808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125.31780821917808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125.31780821917808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125.31780821917808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125.31780821917808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125.31780821917808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125.31780821917808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125.31780821917808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125.31780821917808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125.31780821917808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125.31780821917808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125.31780821917808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125.31780821917808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125.31780821917808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125.31780821917808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125.31780821917808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125.31780821917808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125.31780821917808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125.31780821917808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125.31780821917808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125.31780821917808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125.31780821917808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125.31780821917808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125.31780821917808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125.31780821917808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125.31780821917808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125.31780821917808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125.31780821917808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125.31780821917808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125.31780821917808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125.31780821917808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125.31780821917808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125.31780821917808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125.31780821917808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125.31780821917808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125.31780821917808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125.31780821917808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125.31780821917808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125.31780821917808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125.31780821917808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125.31780821917808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125.31780821917808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125.31780821917808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125.31780821917808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125.31780821917808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125.31780821917808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125.31780821917808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125.31780821917808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125.31780821917808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125.31780821917808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125.31780821917808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125.31780821917808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125.31780821917808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125.31780821917808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125.31780821917808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125.31780821917808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125.31780821917808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125.31780821917808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125.31780821917808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125.31780821917808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125.31780821917808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125.31780821917808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125.31780821917808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125.31780821917808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125.31780821917808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125.31780821917808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125.31780821917808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125.31780821917808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125.31780821917808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125.31780821917808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125.31780821917808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125.31780821917808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125.31780821917808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125.31780821917808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125.31780821917808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125.31780821917808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125.31780821917808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125.31780821917808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125.31780821917808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125.31780821917808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125.31780821917808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125.31780821917808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125.31780821917808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125.31780821917808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125.31780821917808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125.31780821917808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125.31780821917808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125.31780821917808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125.31780821917808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125.31780821917808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125.31780821917808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125.31780821917808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125.31780821917808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125.31780821917808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125.31780821917808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125.31780821917808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125.31780821917808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125.31780821917808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125.31780821917808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125.31780821917808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125.31780821917808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125.31780821917808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125.31780821917808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125.31780821917808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125.31780821917808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125.31780821917808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125.31780821917808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125.31780821917808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125.31780821917808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125.31780821917808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125.31780821917808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125.31780821917808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125.31780821917808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125.31780821917808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125.31780821917808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125.31780821917808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125.31780821917808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125.31780821917808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125.31780821917808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125.31780821917808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125.31780821917808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125.31780821917808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125.31780821917808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125.31780821917808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125.31780821917808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125.31780821917808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125.31780821917808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125.31780821917808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125.31780821917808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125.31780821917808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125.31780821917808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125.31780821917808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125.31780821917808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125.31780821917808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125.31780821917808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125.31780821917808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125.31780821917808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125.31780821917808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125.31780821917808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125.31780821917808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125.31780821917808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125.31780821917808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125.31780821917808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125.31780821917808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125.31780821917808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125.31780821917808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125.31780821917808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125.31780821917808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125.31780821917808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125.31780821917808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125.31780821917808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125.31780821917808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125.31780821917808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125.31780821917808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125.31780821917808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125.31780821917808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125.31780821917808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125.31780821917808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125.31780821917808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125.31780821917808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125.31780821917808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125.31780821917808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125.31780821917808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125.31780821917808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125.31780821917808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125.31780821917808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125.31780821917808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125.31780821917808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125.31780821917808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125.31780821917808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125.31780821917808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125.31780821917808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125.31780821917808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125.31780821917808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125.31780821917808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125.31780821917808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125.31780821917808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125.31780821917808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125.31780821917808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125.31780821917808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125.31780821917808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125.31780821917808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125.31780821917808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125.31780821917808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125.31780821917808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125.31780821917808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125.31780821917808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125.31780821917808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125.31780821917808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125.31780821917808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125.31780821917808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125.31780821917808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125.31780821917808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125.31780821917808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125.31780821917808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125.31780821917808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125.31780821917808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125.31780821917808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125.31780821917808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125.31780821917808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125.31780821917808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125.31780821917808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125.31780821917808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125.31780821917808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125.31780821917808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125.31780821917808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125.31780821917808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125.31780821917808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125.31780821917808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125.31780821917808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125.31780821917808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125.31780821917808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125.31780821917808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125.31780821917808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125.31780821917808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125.31780821917808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125.31780821917808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125.31780821917808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125.31780821917808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125.31780821917808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125.31780821917808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125.31780821917808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125.31780821917808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125.31780821917808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125.31780821917808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125.31780821917808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125.31780821917808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125.31780821917808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125.31780821917808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125.31780821917808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125.31780821917808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125.31780821917808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125.31780821917808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125.31780821917808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125.31780821917808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125.31780821917808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125.31780821917808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125.31780821917808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125.31780821917808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125.31780821917808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125.31780821917808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125.31780821917808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125.31780821917808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125.31780821917808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125.31780821917808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125.31780821917808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125.31780821917808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125.31780821917808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125.31780821917808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125.31780821917808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125.31780821917808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125.31780821917808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125.31780821917808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125.31780821917808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125.31780821917808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125.31780821917808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125.31780821917808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125.31780821917808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125.31780821917808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125.31780821917808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125.31780821917808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125.31780821917808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125.31780821917808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125.31780821917808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125.31780821917808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125.31780821917808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125.31780821917808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125.31780821917808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125.31780821917808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125.31780821917808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125.31780821917808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125.31780821917808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125.31780821917808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125.31780821917808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125.31780821917808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125.31780821917808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125.31780821917808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125.31780821917808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125.31780821917808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125.31780821917808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125.31780821917808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125.31780821917808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125.31780821917808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125.31780821917808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125.31780821917808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125.31780821917808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125.31780821917808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125.31780821917808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125.31780821917808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125.31780821917808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125.31780821917808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125.31780821917808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125.31780821917808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125.31780821917808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125.31780821917808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125.31780821917808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125.31780821917808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125.31780821917808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125.31780821917808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125.31780821917808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125.31780821917808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125.31780821917808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125.31780821917808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125.31780821917808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125.31780821917808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125.31780821917808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125.31780821917808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125.31780821917808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125.31780821917808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125.31780821917808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125.31780821917808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125.31780821917808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125.31780821917808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125.31780821917808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125.31780821917808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125.31780821917808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125.31780821917808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125.31780821917808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125.31780821917808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125.31780821917808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125.31780821917808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125.31780821917808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125.31780821917808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125.31780821917808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125.31780821917808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125.31780821917808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125.31780821917808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125.31780821917808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125.31780821917808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125.31780821917808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125.31780821917808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125.31780821917808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125.31780821917808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125.31780821917808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125.31780821917808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125.31780821917808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125.31780821917808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125.31780821917808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125.31780821917808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125.31780821917808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125.31780821917808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125.31780821917808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125.31780821917808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125.31780821917808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125.31780821917808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125.31780821917808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125.31780821917808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125.31780821917808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125.31780821917808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125.31780821917808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125.31780821917808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125.31780821917808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125.31780821917808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125.31780821917808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125.31780821917808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125.31780821917808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125.31780821917808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125.31780821917808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125.31780821917808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125.31780821917808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125.31780821917808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125.31780821917808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125.31780821917808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125.31780821917808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125.31780821917808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125.31780821917808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125.31780821917808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125.31780821917808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125.31780821917808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125.31780821917808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125.31780821917808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125.31780821917808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125.31780821917808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125.31780821917808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125.31780821917808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125.31780821917808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125.31780821917808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125.31780821917808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125.31780821917808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125.31780821917808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125.31780821917808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125.31780821917808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125.31780821917808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125.31780821917808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125.31780821917808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125.31780821917808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125.31780821917808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125.31780821917808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125.31780821917808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125.31780821917808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125.31780821917808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125.31780821917808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125.31780821917808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125.31780821917808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125.31780821917808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125.31780821917808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125.31780821917808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125.31780821917808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125.31780821917808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125.31780821917808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125.31780821917808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125.31780821917808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125.31780821917808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125.31780821917808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125.31780821917808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125.31780821917808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125.31780821917808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125.31780821917808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125.31780821917808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125.31780821917808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125.31780821917808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125.31780821917808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125.31780821917808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125.31780821917808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125.31780821917808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125.31780821917808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125.31780821917808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125.31780821917808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125.31780821917808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125.31780821917808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125.31780821917808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125.31780821917808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125.31780821917808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125.31780821917808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125.31780821917808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125.31780821917808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125.31780821917808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125.31780821917808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125.31780821917808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125.31780821917808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125.31780821917808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125.31780821917808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125.31780821917808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125.31780821917808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125.31780821917808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125.31780821917808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125.31780821917808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125.31780821917808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125.31780821917808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125.31780821917808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125.31780821917808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125.31780821917808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125.31780821917808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125.31780821917808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125.31780821917808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125.31780821917808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125.31780821917808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125.31780821917808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125.31780821917808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125.31780821917808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125.31780821917808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125.31780821917808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125.31780821917808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125.31780821917808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125.31780821917808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125.31780821917808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125.31780821917808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125.31780821917808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125.31780821917808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125.31780821917808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125.31780821917808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125.31780821917808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125.31780821917808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125.31780821917808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125.31780821917808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125.31780821917808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125.31780821917808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125.31780821917808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125.31780821917808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125.31780821917808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125.31780821917808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125.31780821917808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125.31780821917808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125.31780821917808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125.31780821917808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125.31780821917808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125.31780821917808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125.31780821917808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125.31780821917808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125.31780821917808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125.31780821917808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125.31780821917808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125.31780821917808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125.31780821917808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125.31780821917808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125.31780821917808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125.31780821917808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125.31780821917808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125.31780821917808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125.31780821917808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125.31780821917808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125.31780821917808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125.31780821917808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125.31780821917808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125.31780821917808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125.31780821917808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125.31780821917808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125.31780821917808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125.31780821917808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125.31780821917808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125.31780821917808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125.31780821917808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125.31780821917808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125.31780821917808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125.31780821917808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125.31780821917808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125.31780821917808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125.31780821917808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125.31780821917808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125.31780821917808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125.31780821917808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125.31780821917808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125.31780821917808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125.31780821917808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125.31780821917808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125.31780821917808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125.31780821917808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125.31780821917808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125.31780821917808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125.31780821917808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125.31780821917808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125.31780821917808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125.31780821917808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125.31780821917808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125.31780821917808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125.31780821917808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125.31780821917808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125.31780821917808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125.31780821917808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125.31780821917808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125.31780821917808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125.31780821917808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125.31780821917808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125.31780821917808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125.31780821917808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125.31780821917808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125.31780821917808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125.31780821917808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125.31780821917808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125.31780821917808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125.31780821917808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125.31780821917808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125.31780821917808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125.31780821917808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125.31780821917808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125.31780821917808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125.31780821917808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125.31780821917808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125.31780821917808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125.31780821917808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125.31780821917808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125.31780821917808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125.31780821917808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125.31780821917808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125.31780821917808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125.31780821917808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125.31780821917808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125.31780821917808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125.31780821917808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125.31780821917808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125.31780821917808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125.31780821917808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125.31780821917808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125.31780821917808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125.31780821917808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125.31780821917808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125.31780821917808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125.31780821917808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125.31780821917808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125.31780821917808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125.31780821917808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125.31780821917808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125.31780821917808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125.31780821917808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125.31780821917808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125.31780821917808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125.31780821917808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125.31780821917808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125.31780821917808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125.31780821917808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125.31780821917808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125.31780821917808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125.31780821917808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125.31780821917808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125.31780821917808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125.31780821917808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125.31780821917808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125.31780821917808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125.31780821917808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125.31780821917808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125.31780821917808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125.31780821917808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125.31780821917808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125.31780821917808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125.31780821917808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125.31780821917808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125.31780821917808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125.31780821917808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125.31780821917808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125.31780821917808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125.31780821917808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125.31780821917808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125.31780821917808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125.31780821917808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125.31780821917808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125.31780821917808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125.31780821917808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125.31780821917808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125.31780821917808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125.31780821917808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125.31780821917808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125.31780821917808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125.31780821917808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125.31780821917808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125.31780821917808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125.31780821917808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125.31780821917808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125.31780821917808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125.31780821917808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125.31780821917808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125.31780821917808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125.31780821917808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125.31780821917808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125.31780821917808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125.31780821917808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125.31780821917808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125.31780821917808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125.31780821917808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125.31780821917808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125.31780821917808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125.31780821917808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125.31780821917808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125.31780821917808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125.31780821917808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125.31780821917808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125.31780821917808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125.31780821917808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125.31780821917808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125.31780821917808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125.31780821917808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125.31780821917808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125.31780821917808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125.31780821917808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125.31780821917808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125.31780821917808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125.31780821917808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125.31780821917808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125.31780821917808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125.31780821917808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125.31780821917808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125.31780821917808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125.31780821917808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125.31780821917808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125.31780821917808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125.31780821917808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125.31780821917808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125.31780821917808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125.31780821917808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125.31780821917808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125.31780821917808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125.31780821917808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125.31780821917808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125.31780821917808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125.31780821917808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125.31780821917808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125.31780821917808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125.31780821917808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125.31780821917808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125.31780821917808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125.31780821917808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125.31780821917808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125.31780821917808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125.31780821917808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125.31780821917808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125.31780821917808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125.31780821917808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125.31780821917808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125.31780821917808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125.31780821917808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125.31780821917808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125.31780821917808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125.31780821917808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125.31780821917808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125.31780821917808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125.31780821917808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125.31780821917808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125.31780821917808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125.31780821917808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125.31780821917808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125.31780821917808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125.31780821917808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125.31780821917808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125.31780821917808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125.31780821917808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125.31780821917808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125.31780821917808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125.31780821917808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125.31780821917808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125.31780821917808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125.31780821917808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125.31780821917808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125.31780821917808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125.31780821917808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125.31780821917808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125.31780821917808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125.31780821917808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125.31780821917808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125.31780821917808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125.31780821917808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125.31780821917808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125.31780821917808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125.31780821917808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125.31780821917808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125.31780821917808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125.31780821917808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125.31780821917808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125.31780821917808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125.31780821917808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125.31780821917808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125.31780821917808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125.31780821917808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125.31780821917808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125.31780821917808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125.31780821917808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125.31780821917808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125.31780821917808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125.31780821917808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125.31780821917808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125.31780821917808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125.31780821917808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125.31780821917808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125.31780821917808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125.31780821917808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125.31780821917808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125.31780821917808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125.31780821917808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125.31780821917808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125.31780821917808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125.31780821917808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125.31780821917808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125.31780821917808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125.31780821917808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125.31780821917808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125.31780821917808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125.31780821917808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125.31780821917808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125.31780821917808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125.31780821917808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125.31780821917808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125.31780821917808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125.31780821917808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125.31780821917808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125.31780821917808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125.31780821917808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125.31780821917808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125.31780821917808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125.31780821917808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125.31780821917808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125.31780821917808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125.31780821917808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125.31780821917808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125.31780821917808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125.31780821917808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125.31780821917808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125.31780821917808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125.31780821917808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125.31780821917808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125.31780821917808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125.31780821917808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125.31780821917808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125.31780821917808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125.31780821917808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125.31780821917808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125.31780821917808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125.31780821917808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125.31780821917808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125.31780821917808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125.31780821917808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125.31780821917808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125.31780821917808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125.31780821917808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125.31780821917808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125.31780821917808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125.31780821917808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125.31780821917808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125.31780821917808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125.31780821917808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125.31780821917808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125.31780821917808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125.31780821917808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125.31780821917808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125.31780821917808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125.31780821917808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125.31780821917808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125.31780821917808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125.31780821917808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125.31780821917808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125.31780821917808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125.31780821917808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125.31780821917808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125.31780821917808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125.31780821917808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125.31780821917808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125.31780821917808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125.31780821917808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125.31780821917808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125.31780821917808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125.31780821917808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125.31780821917808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125.31780821917808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125.31780821917808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125.31780821917808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125.31780821917808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125.31780821917808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125.31780821917808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125.31780821917808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125.31780821917808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125.31780821917808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125.31780821917808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125.31780821917808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125.31780821917808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125.31780821917808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125.31780821917808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125.31780821917808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125.31780821917808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125.31780821917808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125.31780821917808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125.31780821917808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125.31780821917808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125.31780821917808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125.31780821917808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125.31780821917808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125.31780821917808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125.31780821917808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125.31780821917808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125.31780821917808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125.31780821917808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125.31780821917808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125.31780821917808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125.31780821917808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125.31780821917808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125.31780821917808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125.31780821917808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125.31780821917808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125.31780821917808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125.31780821917808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125.31780821917808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125.31780821917808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125.31780821917808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125.31780821917808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125.31780821917808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125.31780821917808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125.31780821917808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125.31780821917808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125.31780821917808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125.31780821917808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125.31780821917808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125.31780821917808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125.31780821917808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125.31780821917808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125.31780821917808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125.31780821917808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125.31780821917808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125.31780821917808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125.31780821917808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125.31780821917808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125.31780821917808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125.31780821917808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125.31780821917808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125.31780821917808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125.31780821917808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125.31780821917808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125.31780821917808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125.31780821917808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125.31780821917808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125.31780821917808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125.31780821917808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125.31780821917808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125.31780821917808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125.31780821917808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125.31780821917808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125.31780821917808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125.31780821917808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125.31780821917808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125.31780821917808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125.31780821917808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125.31780821917808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125.31780821917808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125.31780821917808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125.31780821917808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125.31780821917808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125.31780821917808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125.31780821917808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125.31780821917808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125.31780821917808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125.31780821917808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125.31780821917808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125.31780821917808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125.31780821917808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125.31780821917808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125.31780821917808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125.31780821917808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125.31780821917808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125.31780821917808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125.31780821917808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125.31780821917808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125.31780821917808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125.31780821917808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125.31780821917808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125.31780821917808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125.31780821917808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125.31780821917808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125.31780821917808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125.31780821917808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125.31780821917808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125.31780821917808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125.31780821917808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125.31780821917808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125.31780821917808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125.31780821917808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125.31780821917808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125.31780821917808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125.31780821917808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125.31780821917808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125.31780821917808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125.31780821917808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125.31780821917808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125.31780821917808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125.31780821917808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125.31780821917808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125.31780821917808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125.31780821917808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125.31780821917808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125.31780821917808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125.31780821917808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125.31780821917808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125.31780821917808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125.31780821917808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125.31780821917808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125.31780821917808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125.31780821917808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125.31780821917808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125.31780821917808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125.31780821917808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125.31780821917808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125.31780821917808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125.31780821917808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125.31780821917808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125.31780821917808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125.31780821917808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125.31780821917808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125.31780821917808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125.31780821917808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125.31780821917808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125.31780821917808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125.31780821917808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125.31780821917808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125.31780821917808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125.31780821917808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125.31780821917808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125.31780821917808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125.31780821917808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125.31780821917808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125.31780821917808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125.31780821917808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125.31780821917808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125.31780821917808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125.31780821917808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125.31780821917808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125.31780821917808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125.31780821917808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125.31780821917808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125.31780821917808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125.31780821917808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125.31780821917808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125.31780821917808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125.31780821917808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125.31780821917808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125.31780821917808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125.31780821917808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125.31780821917808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125.31780821917808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125.31780821917808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125.31780821917808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125.31780821917808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125.31780821917808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125.31780821917808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125.31780821917808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125.31780821917808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125.31780821917808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125.31780821917808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125.31780821917808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125.31780821917808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125.31780821917808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125.31780821917808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125.31780821917808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125.31780821917808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125.31780821917808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125.31780821917808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125.31780821917808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125.31780821917808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125.31780821917808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125.31780821917808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125.31780821917808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125.31780821917808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125.31780821917808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125.31780821917808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125.31780821917808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125.31780821917808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125.31780821917808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125.31780821917808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125.31780821917808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125.31780821917808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125.31780821917808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125.31780821917808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125.31780821917808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125.31780821917808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125.31780821917808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125.31780821917808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125.31780821917808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125.31780821917808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125.31780821917808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125.31780821917808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125.31780821917808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125.31780821917808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125.31780821917808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125.31780821917808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125.31780821917808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125.31780821917808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125.31780821917808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125.31780821917808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125.31780821917808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125.31780821917808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125.31780821917808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125.31780821917808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125.31780821917808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125.31780821917808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125.31780821917808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125.31780821917808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125.31780821917808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125.31780821917808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125.31780821917808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125.31780821917808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125.31780821917808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125.31780821917808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125.31780821917808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125.31780821917808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125.31780821917808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125.31780821917808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125.31780821917808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125.31780821917808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125.31780821917808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125.31780821917808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125.31780821917808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125.31780821917808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125.31780821917808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125.31780821917808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125.31780821917808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125.31780821917808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125.31780821917808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125.31780821917808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125.31780821917808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125.31780821917808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125.31780821917808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125.31780821917808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125.31780821917808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125.31780821917808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125.31780821917808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125.31780821917808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125.31780821917808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125.31780821917808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125.31780821917808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125.31780821917808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125.31780821917808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125.31780821917808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125.31780821917808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125.31780821917808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125.31780821917808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125.31780821917808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125.31780821917808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125.31780821917808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125.31780821917808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125.31780821917808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125.31780821917808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125.31780821917808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125.31780821917808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125.31780821917808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125.31780821917808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125.31780821917808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125.31780821917808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125.31780821917808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125.31780821917808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125.31780821917808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125.31780821917808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125.31780821917808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125.31780821917808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125.31780821917808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125.31780821917808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125.31780821917808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125.31780821917808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125.31780821917808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125.31780821917808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125.31780821917808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125.31780821917808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125.31780821917808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125.31780821917808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125.31780821917808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125.31780821917808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125.31780821917808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125.31780821917808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125.31780821917808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125.31780821917808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125.31780821917808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125.31780821917808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125.31780821917808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125.31780821917808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125.31780821917808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125.31780821917808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125.31780821917808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125.31780821917808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125.31780821917808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125.31780821917808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125.31780821917808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125.31780821917808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125.31780821917808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125.31780821917808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125.31780821917808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125.31780821917808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125.31780821917808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125.31780821917808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125.31780821917808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125.31780821917808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125.31780821917808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125.31780821917808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125.31780821917808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125.31780821917808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125.31780821917808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125.31780821917808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125.31780821917808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125.31780821917808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125.31780821917808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125.31780821917808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125.31780821917808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125.31780821917808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125.31780821917808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125.31780821917808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125.31780821917808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125.31780821917808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125.31780821917808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125.31780821917808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125.31780821917808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125.31780821917808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125.31780821917808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125.31780821917808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125.31780821917808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125.31780821917808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125.31780821917808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125.31780821917808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125.31780821917808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125.31780821917808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125.31780821917808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125.31780821917808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125.31780821917808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125.31780821917808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125.31780821917808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125.31780821917808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125.31780821917808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125.31780821917808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125.31780821917808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125.31780821917808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125.31780821917808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125.31780821917808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125.31780821917808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125.31780821917808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125.31780821917808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125.31780821917808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125.31780821917808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125.31780821917808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125.31780821917808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125.31780821917808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125.31780821917808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125.31780821917808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125.31780821917808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125.31780821917808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125.31780821917808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125.31780821917808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125.31780821917808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125.31780821917808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125.31780821917808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125.31780821917808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125.31780821917808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125.31780821917808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125.31780821917808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125.31780821917808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125.31780821917808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125.31780821917808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125.31780821917808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125.31780821917808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125.31780821917808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125.31780821917808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125.31780821917808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125.31780821917808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125.31780821917808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125.31780821917808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125.31780821917808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125.31780821917808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125.31780821917808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125.31780821917808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125.31780821917808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125.31780821917808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125.31780821917808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125.31780821917808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125.31780821917808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125.31780821917808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125.31780821917808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125.31780821917808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125.31780821917808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125.31780821917808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125.31780821917808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125.31780821917808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125.31780821917808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125.31780821917808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125.31780821917808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125.31780821917808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125.31780821917808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125.31780821917808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125.31780821917808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125.31780821917808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125.31780821917808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125.31780821917808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125.31780821917808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125.31780821917808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125.31780821917808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125.31780821917808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125.31780821917808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125.31780821917808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125.31780821917808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125.31780821917808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125.31780821917808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125.31780821917808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125.31780821917808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125.31780821917808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125.31780821917808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125.31780821917808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125.31780821917808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125.31780821917808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125.31780821917808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125.31780821917808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125.31780821917808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125.31780821917808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125.31780821917808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125.31780821917808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125.31780821917808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125.31780821917808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125.31780821917808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125.31780821917808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125.31780821917808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125.31780821917808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125.31780821917808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125.31780821917808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125.31780821917808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125.31780821917808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125.31780821917808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125.31780821917808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125.31780821917808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125.31780821917808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125.31780821917808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125.31780821917808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125.31780821917808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125.31780821917808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125.31780821917808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125.31780821917808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125.31780821917808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125.31780821917808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125.31780821917808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125.31780821917808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125.31780821917808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125.31780821917808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125.31780821917808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125.31780821917808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125.31780821917808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125.31780821917808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125.31780821917808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125.31780821917808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125.31780821917808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125.31780821917808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125.31780821917808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125.31780821917808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125.31780821917808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125.31780821917808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125.31780821917808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125.31780821917808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125.31780821917808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125.31780821917808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125.31780821917808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125.31780821917808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125.31780821917808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125.31780821917808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125.31780821917808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125.31780821917808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125.31780821917808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125.31780821917808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125.31780821917808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125.31780821917808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125.31780821917808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125.31780821917808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125.31780821917808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125.31780821917808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125.31780821917808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125.31780821917808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125.31780821917808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125.31780821917808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125.31780821917808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125.31780821917808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125.31780821917808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125.31780821917808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125.31780821917808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125.31780821917808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125.31780821917808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125.31780821917808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125.31780821917808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125.31780821917808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125.31780821917808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125.31780821917808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125.31780821917808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125.31780821917808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125.31780821917808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125.31780821917808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125.31780821917808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125.31780821917808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125.31780821917808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125.31780821917808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125.31780821917808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125.31780821917808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125.31780821917808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125.31780821917808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125.31780821917808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125.31780821917808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125.31780821917808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125.31780821917808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125.31780821917808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125.31780821917808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125.31780821917808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125.31780821917808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125.31780821917808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125.31780821917808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125.31780821917808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125.31780821917808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125.31780821917808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125.31780821917808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125.31780821917808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125.31780821917808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125.31780821917808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125.31780821917808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125.31780821917808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125.31780821917808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125.31780821917808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125.31780821917808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125.31780821917808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125.31780821917808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125.31780821917808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125.31780821917808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125.31780821917808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125.31780821917808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125.31780821917808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125.31780821917808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125.31780821917808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125.31780821917808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125.31780821917808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125.31780821917808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125.31780821917808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125.31780821917808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125.31780821917808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125.31780821917808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125.31780821917808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125.31780821917808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125.31780821917808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125.31780821917808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125.31780821917808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125.31780821917808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125.31780821917808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125.31780821917808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125.31780821917808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125.31780821917808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125.31780821917808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125.31780821917808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125.31780821917808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125.31780821917808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125.31780821917808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125.31780821917808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125.31780821917808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125.31780821917808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125.31780821917808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125.31780821917808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125.31780821917808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125.31780821917808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125.31780821917808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125.31780821917808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125.31780821917808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125.31780821917808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125.31780821917808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125.31780821917808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125.31780821917808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125.31780821917808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125.31780821917808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125.31780821917808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125.31780821917808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125.31780821917808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125.31780821917808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125.31780821917808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125.31780821917808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125.31780821917808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125.31780821917808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125.31780821917808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125.31780821917808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125.31780821917808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125.31780821917808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125.31780821917808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125.31780821917808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125.31780821917808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125.31780821917808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125.31780821917808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125.31780821917808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125.31780821917808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125.31780821917808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125.31780821917808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125.31780821917808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125.31780821917808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125.31780821917808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125.31780821917808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125.31780821917808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125.31780821917808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125.31780821917808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125.31780821917808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125.31780821917808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125.31780821917808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125.31780821917808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125.31780821917808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125.31780821917808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125.31780821917808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125.31780821917808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125.31780821917808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125.31780821917808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125.31780821917808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125.31780821917808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125.31780821917808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125.31780821917808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125.31780821917808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125.31780821917808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125.31780821917808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125.31780821917808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125.31780821917808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125.31780821917808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125.31780821917808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125.31780821917808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125.31780821917808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125.31780821917808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125.31780821917808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125.31780821917808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125.31780821917808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125.31780821917808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125.31780821917808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125.31780821917808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125.31780821917808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125.31780821917808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125.31780821917808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125.31780821917808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125.31780821917808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125.31780821917808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125.31780821917808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125.31780821917808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125.31780821917808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125.31780821917808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125.31780821917808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125.31780821917808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125.31780821917808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125.31780821917808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125.31780821917808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125.31780821917808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125.31780821917808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125.31780821917808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125.31780821917808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125.31780821917808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125.31780821917808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125.31780821917808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125.31780821917808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125.31780821917808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125.31780821917808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125.31780821917808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125.31780821917808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125.31780821917808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125.31780821917808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125.31780821917808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125.31780821917808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125.31780821917808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125.31780821917808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125.31780821917808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125.31780821917808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125.31780821917808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125.31780821917808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125.31780821917808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125.31780821917808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125.31780821917808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125.31780821917808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125.31780821917808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125.31780821917808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125.31780821917808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125.31780821917808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125.31780821917808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125.31780821917808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125.31780821917808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125.31780821917808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125.31780821917808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125.31780821917808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125.31780821917808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125.31780821917808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125.31780821917808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125.31780821917808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125.31780821917808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125.31780821917808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125.31780821917808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125.31780821917808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125.31780821917808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125.31780821917808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125.31780821917808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125.31780821917808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125.31780821917808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125.31780821917808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125.31780821917808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125.31780821917808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125.31780821917808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125.31780821917808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125.31780821917808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125.31780821917808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125.31780821917808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125.31780821917808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125.31780821917808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125.31780821917808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125.31780821917808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125.31780821917808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125.31780821917808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125.31780821917808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125.31780821917808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125.31780821917808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125.31780821917808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125.31780821917808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125.31780821917808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125.31780821917808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125.31780821917808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125.31780821917808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125.31780821917808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125.31780821917808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125.31780821917808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125.31780821917808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125.31780821917808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125.31780821917808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125.31780821917808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125.31780821917808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125.31780821917808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125.31780821917808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125.31780821917808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125.31780821917808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125.31780821917808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125.31780821917808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125.31780821917808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125.31780821917808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125.31780821917808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125.31780821917808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125.31780821917808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125.31780821917808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125.31780821917808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125.31780821917808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125.31780821917808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125.31780821917808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125.31780821917808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125.31780821917808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125.31780821917808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125.31780821917808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125.31780821917808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125.31780821917808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125.31780821917808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125.31780821917808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125.31780821917808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125.31780821917808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125.31780821917808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125.31780821917808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125.31780821917808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125.31780821917808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125.31780821917808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125.31780821917808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125.31780821917808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125.31780821917808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125.31780821917808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125.31780821917808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125.31780821917808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125.31780821917808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125.31780821917808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125.31780821917808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125.31780821917808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125.31780821917808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125.31780821917808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125.31780821917808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125.31780821917808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125.31780821917808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125.31780821917808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125.31780821917808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125.31780821917808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125.31780821917808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125.31780821917808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125.31780821917808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125.31780821917808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125.31780821917808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125.31780821917808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125.31780821917808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125.31780821917808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125.31780821917808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125.31780821917808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125.31780821917808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125.31780821917808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125.31780821917808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125.31780821917808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125.31780821917808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125.31780821917808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125.31780821917808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125.31780821917808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125.31780821917808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125.31780821917808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125.31780821917808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125.31780821917808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125.31780821917808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125.31780821917808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125.31780821917808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125.31780821917808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125.31780821917808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125.31780821917808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125.31780821917808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125.31780821917808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125.31780821917808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125.31780821917808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125.31780821917808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125.31780821917808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125.31780821917808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125.31780821917808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125.31780821917808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125.31780821917808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125.31780821917808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125.31780821917808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125.31780821917808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125.31780821917808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125.31780821917808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125.31780821917808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125.31780821917808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125.31780821917808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125.31780821917808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125.31780821917808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125.31780821917808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125.31780821917808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125.31780821917808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125.31780821917808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125.31780821917808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125.31780821917808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125.31780821917808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125.31780821917808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125.31780821917808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125.31780821917808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125.31780821917808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125.31780821917808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125.31780821917808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125.31780821917808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125.31780821917808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125.31780821917808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125.31780821917808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125.31780821917808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125.31780821917808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125.31780821917808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125.31780821917808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125.31780821917808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125.31780821917808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125.31780821917808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125.31780821917808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125.31780821917808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125.31780821917808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125.31780821917808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125.31780821917808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125.31780821917808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125.31780821917808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125.31780821917808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125.31780821917808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125.31780821917808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125.31780821917808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125.31780821917808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125.31780821917808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125.31780821917808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125.31780821917808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125.31780821917808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125.31780821917808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125.31780821917808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125.31780821917808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125.31780821917808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125.31780821917808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125.31780821917808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125.31780821917808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125.31780821917808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125.31780821917808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125.31780821917808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125.31780821917808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125.31780821917808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125.31780821917808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125.31780821917808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125.31780821917808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125.31780821917808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125.31780821917808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125.31780821917808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125.31780821917808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125.31780821917808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125.31780821917808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125.31780821917808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125.31780821917808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125.31780821917808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125.31780821917808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125.31780821917808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125.31780821917808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125.31780821917808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125.31780821917808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430" zoomScale="98" zoomScaleNormal="98" workbookViewId="0">
      <selection activeCell="I1457" sqref="I1457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ADOLECENTE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ADOLECENTE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NIÑO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67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 t="str">
        <f t="shared" si="78"/>
        <v/>
      </c>
      <c r="C1458" s="124"/>
      <c r="D1458" s="114">
        <f>YEAR(REGISTROS[[#This Row],[FECHA]])</f>
        <v>1900</v>
      </c>
      <c r="E1458" s="114">
        <f>MONTH(REGISTROS[[#This Row],[FECHA]])</f>
        <v>1</v>
      </c>
      <c r="F1458" s="10"/>
      <c r="G1458" s="11" t="e">
        <f>VLOOKUP(EXAMENES!F1458,PACIENTE[[APELLIDO / NOMBRE]:[GRUPO ETARIO]],4,0)</f>
        <v>#N/A</v>
      </c>
      <c r="H1458" s="10"/>
      <c r="I1458" s="10"/>
      <c r="J1458" s="48" t="e">
        <f>VLOOKUP(REGISTROS[[#This Row],[TIPO DE EXAMEN ]],SERVICIOS[],2,0)</f>
        <v>#N/A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 t="str">
        <f t="shared" si="78"/>
        <v/>
      </c>
      <c r="C1459" s="124"/>
      <c r="D1459" s="114">
        <f>YEAR(REGISTROS[[#This Row],[FECHA]])</f>
        <v>1900</v>
      </c>
      <c r="E1459" s="114">
        <f>MONTH(REGISTROS[[#This Row],[FECHA]])</f>
        <v>1</v>
      </c>
      <c r="F1459" s="10"/>
      <c r="G1459" s="11" t="e">
        <f>VLOOKUP(EXAMENES!F1459,PACIENTE[[APELLIDO / NOMBRE]:[GRUPO ETARIO]],4,0)</f>
        <v>#N/A</v>
      </c>
      <c r="H1459" s="10"/>
      <c r="I1459" s="10"/>
      <c r="J1459" s="48" t="e">
        <f>VLOOKUP(REGISTROS[[#This Row],[TIPO DE EXAMEN ]],SERVICIOS[],2,0)</f>
        <v>#N/A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 t="str">
        <f t="shared" si="78"/>
        <v/>
      </c>
      <c r="C1460" s="124"/>
      <c r="D1460" s="114">
        <f>YEAR(REGISTROS[[#This Row],[FECHA]])</f>
        <v>1900</v>
      </c>
      <c r="E1460" s="114">
        <f>MONTH(REGISTROS[[#This Row],[FECHA]])</f>
        <v>1</v>
      </c>
      <c r="F1460" s="10"/>
      <c r="G1460" s="11" t="e">
        <f>VLOOKUP(EXAMENES!F1460,PACIENTE[[APELLIDO / NOMBRE]:[GRUPO ETARIO]],4,0)</f>
        <v>#N/A</v>
      </c>
      <c r="H1460" s="10"/>
      <c r="I1460" s="10"/>
      <c r="J1460" s="48" t="e">
        <f>VLOOKUP(REGISTROS[[#This Row],[TIPO DE EXAMEN ]],SERVICIOS[],2,0)</f>
        <v>#N/A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 t="str">
        <f t="shared" si="78"/>
        <v/>
      </c>
      <c r="C1461" s="124"/>
      <c r="D1461" s="114">
        <f>YEAR(REGISTROS[[#This Row],[FECHA]])</f>
        <v>1900</v>
      </c>
      <c r="E1461" s="114">
        <f>MONTH(REGISTROS[[#This Row],[FECHA]])</f>
        <v>1</v>
      </c>
      <c r="F1461" s="10"/>
      <c r="G1461" s="11" t="e">
        <f>VLOOKUP(EXAMENES!F1461,PACIENTE[[APELLIDO / NOMBRE]:[GRUPO ETARIO]],4,0)</f>
        <v>#N/A</v>
      </c>
      <c r="H1461" s="10"/>
      <c r="I1461" s="10"/>
      <c r="J1461" s="48" t="e">
        <f>VLOOKUP(REGISTROS[[#This Row],[TIPO DE EXAMEN ]],SERVICIOS[],2,0)</f>
        <v>#N/A</v>
      </c>
      <c r="K1461" s="10" t="s">
        <v>67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 t="str">
        <f t="shared" si="78"/>
        <v/>
      </c>
      <c r="C1462" s="124"/>
      <c r="D1462" s="114">
        <f>YEAR(REGISTROS[[#This Row],[FECHA]])</f>
        <v>1900</v>
      </c>
      <c r="E1462" s="114">
        <f>MONTH(REGISTROS[[#This Row],[FECHA]])</f>
        <v>1</v>
      </c>
      <c r="F1462" s="10"/>
      <c r="G1462" s="11" t="e">
        <f>VLOOKUP(EXAMENES!F1462,PACIENTE[[APELLIDO / NOMBRE]:[GRUPO ETARIO]],4,0)</f>
        <v>#N/A</v>
      </c>
      <c r="H1462" s="10"/>
      <c r="I1462" s="10"/>
      <c r="J1462" s="48" t="e">
        <f>VLOOKUP(REGISTROS[[#This Row],[TIPO DE EXAMEN ]],SERVICIOS[],2,0)</f>
        <v>#N/A</v>
      </c>
      <c r="K1462" s="10" t="s">
        <v>67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 t="str">
        <f t="shared" si="78"/>
        <v/>
      </c>
      <c r="C1463" s="124"/>
      <c r="D1463" s="114">
        <f>YEAR(REGISTROS[[#This Row],[FECHA]])</f>
        <v>1900</v>
      </c>
      <c r="E1463" s="114">
        <f>MONTH(REGISTROS[[#This Row],[FECHA]])</f>
        <v>1</v>
      </c>
      <c r="F1463" s="10"/>
      <c r="G1463" s="11" t="e">
        <f>VLOOKUP(EXAMENES!F1463,PACIENTE[[APELLIDO / NOMBRE]:[GRUPO ETARIO]],4,0)</f>
        <v>#N/A</v>
      </c>
      <c r="H1463" s="10"/>
      <c r="I1463" s="10"/>
      <c r="J1463" s="48" t="e">
        <f>VLOOKUP(REGISTROS[[#This Row],[TIPO DE EXAMEN ]],SERVICIOS[],2,0)</f>
        <v>#N/A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 t="str">
        <f t="shared" si="78"/>
        <v/>
      </c>
      <c r="C1464" s="124"/>
      <c r="D1464" s="114">
        <f>YEAR(REGISTROS[[#This Row],[FECHA]])</f>
        <v>1900</v>
      </c>
      <c r="E1464" s="114">
        <f>MONTH(REGISTROS[[#This Row],[FECHA]])</f>
        <v>1</v>
      </c>
      <c r="F1464" s="10"/>
      <c r="G1464" s="11" t="e">
        <f>VLOOKUP(EXAMENES!F1464,PACIENTE[[APELLIDO / NOMBRE]:[GRUPO ETARIO]],4,0)</f>
        <v>#N/A</v>
      </c>
      <c r="H1464" s="10"/>
      <c r="I1464" s="10"/>
      <c r="J1464" s="48" t="e">
        <f>VLOOKUP(REGISTROS[[#This Row],[TIPO DE EXAMEN ]],SERVICIOS[],2,0)</f>
        <v>#N/A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 t="str">
        <f t="shared" si="78"/>
        <v/>
      </c>
      <c r="C1465" s="124"/>
      <c r="D1465" s="114">
        <f>YEAR(REGISTROS[[#This Row],[FECHA]])</f>
        <v>1900</v>
      </c>
      <c r="E1465" s="114">
        <f>MONTH(REGISTROS[[#This Row],[FECHA]])</f>
        <v>1</v>
      </c>
      <c r="F1465" s="10"/>
      <c r="G1465" s="11" t="e">
        <f>VLOOKUP(EXAMENES!F1465,PACIENTE[[APELLIDO / NOMBRE]:[GRUPO ETARIO]],4,0)</f>
        <v>#N/A</v>
      </c>
      <c r="H1465" s="10"/>
      <c r="I1465" s="10"/>
      <c r="J1465" s="48" t="e">
        <f>VLOOKUP(REGISTROS[[#This Row],[TIPO DE EXAMEN ]],SERVICIOS[],2,0)</f>
        <v>#N/A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 t="str">
        <f t="shared" ref="B1466:B1529" si="80">IF(F1466&lt;&gt;"",1+B1465,"")</f>
        <v/>
      </c>
      <c r="C1466" s="124"/>
      <c r="D1466" s="114">
        <f>YEAR(REGISTROS[[#This Row],[FECHA]])</f>
        <v>1900</v>
      </c>
      <c r="E1466" s="114">
        <f>MONTH(REGISTROS[[#This Row],[FECHA]])</f>
        <v>1</v>
      </c>
      <c r="F1466" s="10"/>
      <c r="G1466" s="11" t="e">
        <f>VLOOKUP(EXAMENES!F1466,PACIENTE[[APELLIDO / NOMBRE]:[GRUPO ETARIO]],4,0)</f>
        <v>#N/A</v>
      </c>
      <c r="H1466" s="10"/>
      <c r="I1466" s="10"/>
      <c r="J1466" s="48" t="e">
        <f>VLOOKUP(REGISTROS[[#This Row],[TIPO DE EXAMEN ]],SERVICIOS[],2,0)</f>
        <v>#N/A</v>
      </c>
      <c r="K1466" s="10" t="s">
        <v>67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 t="str">
        <f t="shared" si="80"/>
        <v/>
      </c>
      <c r="C1467" s="124"/>
      <c r="D1467" s="114">
        <f>YEAR(REGISTROS[[#This Row],[FECHA]])</f>
        <v>1900</v>
      </c>
      <c r="E1467" s="114">
        <f>MONTH(REGISTROS[[#This Row],[FECHA]])</f>
        <v>1</v>
      </c>
      <c r="F1467" s="10"/>
      <c r="G1467" s="11" t="e">
        <f>VLOOKUP(EXAMENES!F1467,PACIENTE[[APELLIDO / NOMBRE]:[GRUPO ETARIO]],4,0)</f>
        <v>#N/A</v>
      </c>
      <c r="H1467" s="10"/>
      <c r="I1467" s="10"/>
      <c r="J1467" s="48" t="e">
        <f>VLOOKUP(REGISTROS[[#This Row],[TIPO DE EXAMEN ]],SERVICIOS[],2,0)</f>
        <v>#N/A</v>
      </c>
      <c r="K1467" s="10" t="s">
        <v>67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 t="str">
        <f t="shared" si="80"/>
        <v/>
      </c>
      <c r="C1468" s="124"/>
      <c r="D1468" s="114">
        <f>YEAR(REGISTROS[[#This Row],[FECHA]])</f>
        <v>1900</v>
      </c>
      <c r="E1468" s="114">
        <f>MONTH(REGISTROS[[#This Row],[FECHA]])</f>
        <v>1</v>
      </c>
      <c r="F1468" s="10"/>
      <c r="G1468" s="11" t="e">
        <f>VLOOKUP(EXAMENES!F1468,PACIENTE[[APELLIDO / NOMBRE]:[GRUPO ETARIO]],4,0)</f>
        <v>#N/A</v>
      </c>
      <c r="H1468" s="10"/>
      <c r="I1468" s="10"/>
      <c r="J1468" s="48" t="e">
        <f>VLOOKUP(REGISTROS[[#This Row],[TIPO DE EXAMEN ]],SERVICIOS[],2,0)</f>
        <v>#N/A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 t="str">
        <f t="shared" si="80"/>
        <v/>
      </c>
      <c r="C1469" s="124"/>
      <c r="D1469" s="114">
        <f>YEAR(REGISTROS[[#This Row],[FECHA]])</f>
        <v>1900</v>
      </c>
      <c r="E1469" s="114">
        <f>MONTH(REGISTROS[[#This Row],[FECHA]])</f>
        <v>1</v>
      </c>
      <c r="F1469" s="10"/>
      <c r="G1469" s="11" t="e">
        <f>VLOOKUP(EXAMENES!F1469,PACIENTE[[APELLIDO / NOMBRE]:[GRUPO ETARIO]],4,0)</f>
        <v>#N/A</v>
      </c>
      <c r="H1469" s="10"/>
      <c r="I1469" s="10"/>
      <c r="J1469" s="48" t="e">
        <f>VLOOKUP(REGISTROS[[#This Row],[TIPO DE EXAMEN ]],SERVICIOS[],2,0)</f>
        <v>#N/A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 t="str">
        <f t="shared" si="80"/>
        <v/>
      </c>
      <c r="C1470" s="124"/>
      <c r="D1470" s="114">
        <f>YEAR(REGISTROS[[#This Row],[FECHA]])</f>
        <v>1900</v>
      </c>
      <c r="E1470" s="114">
        <f>MONTH(REGISTROS[[#This Row],[FECHA]])</f>
        <v>1</v>
      </c>
      <c r="F1470" s="10"/>
      <c r="G1470" s="11" t="e">
        <f>VLOOKUP(EXAMENES!F1470,PACIENTE[[APELLIDO / NOMBRE]:[GRUPO ETARIO]],4,0)</f>
        <v>#N/A</v>
      </c>
      <c r="H1470" s="10"/>
      <c r="I1470" s="10"/>
      <c r="J1470" s="48" t="e">
        <f>VLOOKUP(REGISTROS[[#This Row],[TIPO DE EXAMEN ]],SERVICIOS[],2,0)</f>
        <v>#N/A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 t="str">
        <f t="shared" si="80"/>
        <v/>
      </c>
      <c r="C1471" s="124"/>
      <c r="D1471" s="114">
        <f>YEAR(REGISTROS[[#This Row],[FECHA]])</f>
        <v>1900</v>
      </c>
      <c r="E1471" s="114">
        <f>MONTH(REGISTROS[[#This Row],[FECHA]])</f>
        <v>1</v>
      </c>
      <c r="F1471" s="10"/>
      <c r="G1471" s="11" t="e">
        <f>VLOOKUP(EXAMENES!F1471,PACIENTE[[APELLIDO / NOMBRE]:[GRUPO ETARIO]],4,0)</f>
        <v>#N/A</v>
      </c>
      <c r="H1471" s="10"/>
      <c r="I1471" s="10"/>
      <c r="J1471" s="48" t="e">
        <f>VLOOKUP(REGISTROS[[#This Row],[TIPO DE EXAMEN ]],SERVICIOS[],2,0)</f>
        <v>#N/A</v>
      </c>
      <c r="K1471" s="10" t="s">
        <v>67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 t="str">
        <f t="shared" si="80"/>
        <v/>
      </c>
      <c r="C1472" s="124"/>
      <c r="D1472" s="114">
        <f>YEAR(REGISTROS[[#This Row],[FECHA]])</f>
        <v>1900</v>
      </c>
      <c r="E1472" s="114">
        <f>MONTH(REGISTROS[[#This Row],[FECHA]])</f>
        <v>1</v>
      </c>
      <c r="F1472" s="10"/>
      <c r="G1472" s="11" t="e">
        <f>VLOOKUP(EXAMENES!F1472,PACIENTE[[APELLIDO / NOMBRE]:[GRUPO ETARIO]],4,0)</f>
        <v>#N/A</v>
      </c>
      <c r="H1472" s="10"/>
      <c r="I1472" s="10"/>
      <c r="J1472" s="48" t="e">
        <f>VLOOKUP(REGISTROS[[#This Row],[TIPO DE EXAMEN ]],SERVICIOS[],2,0)</f>
        <v>#N/A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 t="str">
        <f t="shared" si="80"/>
        <v/>
      </c>
      <c r="C1473" s="124"/>
      <c r="D1473" s="114">
        <f>YEAR(REGISTROS[[#This Row],[FECHA]])</f>
        <v>1900</v>
      </c>
      <c r="E1473" s="114">
        <f>MONTH(REGISTROS[[#This Row],[FECHA]])</f>
        <v>1</v>
      </c>
      <c r="F1473" s="10"/>
      <c r="G1473" s="11" t="e">
        <f>VLOOKUP(EXAMENES!F1473,PACIENTE[[APELLIDO / NOMBRE]:[GRUPO ETARIO]],4,0)</f>
        <v>#N/A</v>
      </c>
      <c r="H1473" s="10"/>
      <c r="I1473" s="10"/>
      <c r="J1473" s="48" t="e">
        <f>VLOOKUP(REGISTROS[[#This Row],[TIPO DE EXAMEN ]],SERVICIOS[],2,0)</f>
        <v>#N/A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 t="str">
        <f t="shared" si="80"/>
        <v/>
      </c>
      <c r="C1474" s="124"/>
      <c r="D1474" s="114">
        <f>YEAR(REGISTROS[[#This Row],[FECHA]])</f>
        <v>1900</v>
      </c>
      <c r="E1474" s="114">
        <f>MONTH(REGISTROS[[#This Row],[FECHA]])</f>
        <v>1</v>
      </c>
      <c r="F1474" s="10"/>
      <c r="G1474" s="11" t="e">
        <f>VLOOKUP(EXAMENES!F1474,PACIENTE[[APELLIDO / NOMBRE]:[GRUPO ETARIO]],4,0)</f>
        <v>#N/A</v>
      </c>
      <c r="H1474" s="10"/>
      <c r="I1474" s="10"/>
      <c r="J1474" s="48" t="e">
        <f>VLOOKUP(REGISTROS[[#This Row],[TIPO DE EXAMEN ]],SERVICIOS[],2,0)</f>
        <v>#N/A</v>
      </c>
      <c r="K1474" s="10" t="s">
        <v>67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 t="str">
        <f t="shared" si="80"/>
        <v/>
      </c>
      <c r="C1475" s="124"/>
      <c r="D1475" s="114">
        <f>YEAR(REGISTROS[[#This Row],[FECHA]])</f>
        <v>1900</v>
      </c>
      <c r="E1475" s="114">
        <f>MONTH(REGISTROS[[#This Row],[FECHA]])</f>
        <v>1</v>
      </c>
      <c r="F1475" s="10"/>
      <c r="G1475" s="11" t="e">
        <f>VLOOKUP(EXAMENES!F1475,PACIENTE[[APELLIDO / NOMBRE]:[GRUPO ETARIO]],4,0)</f>
        <v>#N/A</v>
      </c>
      <c r="H1475" s="10"/>
      <c r="I1475" s="10"/>
      <c r="J1475" s="48" t="e">
        <f>VLOOKUP(REGISTROS[[#This Row],[TIPO DE EXAMEN ]],SERVICIOS[],2,0)</f>
        <v>#N/A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 t="str">
        <f t="shared" si="80"/>
        <v/>
      </c>
      <c r="C1476" s="124"/>
      <c r="D1476" s="114">
        <f>YEAR(REGISTROS[[#This Row],[FECHA]])</f>
        <v>1900</v>
      </c>
      <c r="E1476" s="114">
        <f>MONTH(REGISTROS[[#This Row],[FECHA]])</f>
        <v>1</v>
      </c>
      <c r="F1476" s="10"/>
      <c r="G1476" s="11" t="e">
        <f>VLOOKUP(EXAMENES!F1476,PACIENTE[[APELLIDO / NOMBRE]:[GRUPO ETARIO]],4,0)</f>
        <v>#N/A</v>
      </c>
      <c r="H1476" s="10"/>
      <c r="I1476" s="10"/>
      <c r="J1476" s="48" t="e">
        <f>VLOOKUP(REGISTROS[[#This Row],[TIPO DE EXAMEN ]],SERVICIOS[],2,0)</f>
        <v>#N/A</v>
      </c>
      <c r="K1476" s="10" t="s">
        <v>67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 t="str">
        <f t="shared" si="80"/>
        <v/>
      </c>
      <c r="C1477" s="124"/>
      <c r="D1477" s="114">
        <f>YEAR(REGISTROS[[#This Row],[FECHA]])</f>
        <v>1900</v>
      </c>
      <c r="E1477" s="114">
        <f>MONTH(REGISTROS[[#This Row],[FECHA]])</f>
        <v>1</v>
      </c>
      <c r="F1477" s="10"/>
      <c r="G1477" s="11" t="e">
        <f>VLOOKUP(EXAMENES!F1477,PACIENTE[[APELLIDO / NOMBRE]:[GRUPO ETARIO]],4,0)</f>
        <v>#N/A</v>
      </c>
      <c r="H1477" s="10"/>
      <c r="I1477" s="10"/>
      <c r="J1477" s="48" t="e">
        <f>VLOOKUP(REGISTROS[[#This Row],[TIPO DE EXAMEN ]],SERVICIOS[],2,0)</f>
        <v>#N/A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 t="str">
        <f t="shared" si="80"/>
        <v/>
      </c>
      <c r="C1478" s="124"/>
      <c r="D1478" s="114">
        <f>YEAR(REGISTROS[[#This Row],[FECHA]])</f>
        <v>1900</v>
      </c>
      <c r="E1478" s="114">
        <f>MONTH(REGISTROS[[#This Row],[FECHA]])</f>
        <v>1</v>
      </c>
      <c r="F1478" s="10"/>
      <c r="G1478" s="11" t="e">
        <f>VLOOKUP(EXAMENES!F1478,PACIENTE[[APELLIDO / NOMBRE]:[GRUPO ETARIO]],4,0)</f>
        <v>#N/A</v>
      </c>
      <c r="H1478" s="10"/>
      <c r="I1478" s="10"/>
      <c r="J1478" s="48" t="e">
        <f>VLOOKUP(REGISTROS[[#This Row],[TIPO DE EXAMEN ]],SERVICIOS[],2,0)</f>
        <v>#N/A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 t="str">
        <f t="shared" si="80"/>
        <v/>
      </c>
      <c r="C1479" s="124"/>
      <c r="D1479" s="114">
        <f>YEAR(REGISTROS[[#This Row],[FECHA]])</f>
        <v>1900</v>
      </c>
      <c r="E1479" s="114">
        <f>MONTH(REGISTROS[[#This Row],[FECHA]])</f>
        <v>1</v>
      </c>
      <c r="F1479" s="10"/>
      <c r="G1479" s="11" t="e">
        <f>VLOOKUP(EXAMENES!F1479,PACIENTE[[APELLIDO / NOMBRE]:[GRUPO ETARIO]],4,0)</f>
        <v>#N/A</v>
      </c>
      <c r="H1479" s="10"/>
      <c r="I1479" s="10"/>
      <c r="J1479" s="48" t="e">
        <f>VLOOKUP(REGISTROS[[#This Row],[TIPO DE EXAMEN ]],SERVICIOS[],2,0)</f>
        <v>#N/A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 t="str">
        <f t="shared" si="80"/>
        <v/>
      </c>
      <c r="C1480" s="124"/>
      <c r="D1480" s="114">
        <f>YEAR(REGISTROS[[#This Row],[FECHA]])</f>
        <v>1900</v>
      </c>
      <c r="E1480" s="114">
        <f>MONTH(REGISTROS[[#This Row],[FECHA]])</f>
        <v>1</v>
      </c>
      <c r="F1480" s="10"/>
      <c r="G1480" s="11" t="e">
        <f>VLOOKUP(EXAMENES!F1480,PACIENTE[[APELLIDO / NOMBRE]:[GRUPO ETARIO]],4,0)</f>
        <v>#N/A</v>
      </c>
      <c r="H1480" s="10"/>
      <c r="I1480" s="10"/>
      <c r="J1480" s="48" t="e">
        <f>VLOOKUP(REGISTROS[[#This Row],[TIPO DE EXAMEN ]],SERVICIOS[],2,0)</f>
        <v>#N/A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 t="str">
        <f t="shared" si="80"/>
        <v/>
      </c>
      <c r="C1481" s="124"/>
      <c r="D1481" s="114">
        <f>YEAR(REGISTROS[[#This Row],[FECHA]])</f>
        <v>1900</v>
      </c>
      <c r="E1481" s="114">
        <f>MONTH(REGISTROS[[#This Row],[FECHA]])</f>
        <v>1</v>
      </c>
      <c r="F1481" s="10"/>
      <c r="G1481" s="11" t="e">
        <f>VLOOKUP(EXAMENES!F1481,PACIENTE[[APELLIDO / NOMBRE]:[GRUPO ETARIO]],4,0)</f>
        <v>#N/A</v>
      </c>
      <c r="H1481" s="10"/>
      <c r="I1481" s="10"/>
      <c r="J1481" s="48" t="e">
        <f>VLOOKUP(REGISTROS[[#This Row],[TIPO DE EXAMEN ]],SERVICIOS[],2,0)</f>
        <v>#N/A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 t="str">
        <f t="shared" si="80"/>
        <v/>
      </c>
      <c r="C1482" s="124"/>
      <c r="D1482" s="114">
        <f>YEAR(REGISTROS[[#This Row],[FECHA]])</f>
        <v>1900</v>
      </c>
      <c r="E1482" s="114">
        <f>MONTH(REGISTROS[[#This Row],[FECHA]])</f>
        <v>1</v>
      </c>
      <c r="F1482" s="10"/>
      <c r="G1482" s="11" t="e">
        <f>VLOOKUP(EXAMENES!F1482,PACIENTE[[APELLIDO / NOMBRE]:[GRUPO ETARIO]],4,0)</f>
        <v>#N/A</v>
      </c>
      <c r="H1482" s="10"/>
      <c r="I1482" s="10"/>
      <c r="J1482" s="48" t="e">
        <f>VLOOKUP(REGISTROS[[#This Row],[TIPO DE EXAMEN ]],SERVICIOS[],2,0)</f>
        <v>#N/A</v>
      </c>
      <c r="K1482" s="10" t="s">
        <v>67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 t="str">
        <f t="shared" si="80"/>
        <v/>
      </c>
      <c r="C1483" s="124"/>
      <c r="D1483" s="114">
        <f>YEAR(REGISTROS[[#This Row],[FECHA]])</f>
        <v>1900</v>
      </c>
      <c r="E1483" s="114">
        <f>MONTH(REGISTROS[[#This Row],[FECHA]])</f>
        <v>1</v>
      </c>
      <c r="F1483" s="10"/>
      <c r="G1483" s="11" t="e">
        <f>VLOOKUP(EXAMENES!F1483,PACIENTE[[APELLIDO / NOMBRE]:[GRUPO ETARIO]],4,0)</f>
        <v>#N/A</v>
      </c>
      <c r="H1483" s="10"/>
      <c r="I1483" s="10"/>
      <c r="J1483" s="48" t="e">
        <f>VLOOKUP(REGISTROS[[#This Row],[TIPO DE EXAMEN ]],SERVICIOS[],2,0)</f>
        <v>#N/A</v>
      </c>
      <c r="K1483" s="10" t="s">
        <v>67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 t="str">
        <f t="shared" si="80"/>
        <v/>
      </c>
      <c r="C1484" s="124"/>
      <c r="D1484" s="114">
        <f>YEAR(REGISTROS[[#This Row],[FECHA]])</f>
        <v>1900</v>
      </c>
      <c r="E1484" s="114">
        <f>MONTH(REGISTROS[[#This Row],[FECHA]])</f>
        <v>1</v>
      </c>
      <c r="F1484" s="10"/>
      <c r="G1484" s="11" t="e">
        <f>VLOOKUP(EXAMENES!F1484,PACIENTE[[APELLIDO / NOMBRE]:[GRUPO ETARIO]],4,0)</f>
        <v>#N/A</v>
      </c>
      <c r="H1484" s="10"/>
      <c r="I1484" s="10"/>
      <c r="J1484" s="48" t="e">
        <f>VLOOKUP(REGISTROS[[#This Row],[TIPO DE EXAMEN ]],SERVICIOS[],2,0)</f>
        <v>#N/A</v>
      </c>
      <c r="K1484" s="10" t="s">
        <v>67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 t="str">
        <f t="shared" si="80"/>
        <v/>
      </c>
      <c r="C1485" s="124"/>
      <c r="D1485" s="114">
        <f>YEAR(REGISTROS[[#This Row],[FECHA]])</f>
        <v>1900</v>
      </c>
      <c r="E1485" s="114">
        <f>MONTH(REGISTROS[[#This Row],[FECHA]])</f>
        <v>1</v>
      </c>
      <c r="F1485" s="10"/>
      <c r="G1485" s="11" t="e">
        <f>VLOOKUP(EXAMENES!F1485,PACIENTE[[APELLIDO / NOMBRE]:[GRUPO ETARIO]],4,0)</f>
        <v>#N/A</v>
      </c>
      <c r="H1485" s="10"/>
      <c r="I1485" s="10"/>
      <c r="J1485" s="48" t="e">
        <f>VLOOKUP(REGISTROS[[#This Row],[TIPO DE EXAMEN ]],SERVICIOS[],2,0)</f>
        <v>#N/A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 t="str">
        <f t="shared" si="80"/>
        <v/>
      </c>
      <c r="C1486" s="124"/>
      <c r="D1486" s="114">
        <f>YEAR(REGISTROS[[#This Row],[FECHA]])</f>
        <v>1900</v>
      </c>
      <c r="E1486" s="114">
        <f>MONTH(REGISTROS[[#This Row],[FECHA]])</f>
        <v>1</v>
      </c>
      <c r="F1486" s="10"/>
      <c r="G1486" s="11" t="e">
        <f>VLOOKUP(EXAMENES!F1486,PACIENTE[[APELLIDO / NOMBRE]:[GRUPO ETARIO]],4,0)</f>
        <v>#N/A</v>
      </c>
      <c r="H1486" s="10"/>
      <c r="I1486" s="10"/>
      <c r="J1486" s="48" t="e">
        <f>VLOOKUP(REGISTROS[[#This Row],[TIPO DE EXAMEN ]],SERVICIOS[],2,0)</f>
        <v>#N/A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 t="str">
        <f t="shared" si="80"/>
        <v/>
      </c>
      <c r="C1487" s="124"/>
      <c r="D1487" s="114">
        <f>YEAR(REGISTROS[[#This Row],[FECHA]])</f>
        <v>1900</v>
      </c>
      <c r="E1487" s="114">
        <f>MONTH(REGISTROS[[#This Row],[FECHA]])</f>
        <v>1</v>
      </c>
      <c r="F1487" s="10"/>
      <c r="G1487" s="11" t="e">
        <f>VLOOKUP(EXAMENES!F1487,PACIENTE[[APELLIDO / NOMBRE]:[GRUPO ETARIO]],4,0)</f>
        <v>#N/A</v>
      </c>
      <c r="H1487" s="10"/>
      <c r="I1487" s="10"/>
      <c r="J1487" s="48" t="e">
        <f>VLOOKUP(REGISTROS[[#This Row],[TIPO DE EXAMEN ]],SERVICIOS[],2,0)</f>
        <v>#N/A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 t="str">
        <f t="shared" si="80"/>
        <v/>
      </c>
      <c r="C1488" s="124"/>
      <c r="D1488" s="114">
        <f>YEAR(REGISTROS[[#This Row],[FECHA]])</f>
        <v>1900</v>
      </c>
      <c r="E1488" s="114">
        <f>MONTH(REGISTROS[[#This Row],[FECHA]])</f>
        <v>1</v>
      </c>
      <c r="F1488" s="10"/>
      <c r="G1488" s="11" t="e">
        <f>VLOOKUP(EXAMENES!F1488,PACIENTE[[APELLIDO / NOMBRE]:[GRUPO ETARIO]],4,0)</f>
        <v>#N/A</v>
      </c>
      <c r="H1488" s="10"/>
      <c r="I1488" s="10"/>
      <c r="J1488" s="48" t="e">
        <f>VLOOKUP(REGISTROS[[#This Row],[TIPO DE EXAMEN ]],SERVICIOS[],2,0)</f>
        <v>#N/A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 t="str">
        <f t="shared" si="80"/>
        <v/>
      </c>
      <c r="C1489" s="124"/>
      <c r="D1489" s="114">
        <f>YEAR(REGISTROS[[#This Row],[FECHA]])</f>
        <v>1900</v>
      </c>
      <c r="E1489" s="114">
        <f>MONTH(REGISTROS[[#This Row],[FECHA]])</f>
        <v>1</v>
      </c>
      <c r="F1489" s="10"/>
      <c r="G1489" s="11" t="e">
        <f>VLOOKUP(EXAMENES!F1489,PACIENTE[[APELLIDO / NOMBRE]:[GRUPO ETARIO]],4,0)</f>
        <v>#N/A</v>
      </c>
      <c r="H1489" s="10"/>
      <c r="I1489" s="10"/>
      <c r="J1489" s="48" t="e">
        <f>VLOOKUP(REGISTROS[[#This Row],[TIPO DE EXAMEN ]],SERVICIOS[],2,0)</f>
        <v>#N/A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 t="str">
        <f t="shared" si="80"/>
        <v/>
      </c>
      <c r="C1490" s="124"/>
      <c r="D1490" s="114">
        <f>YEAR(REGISTROS[[#This Row],[FECHA]])</f>
        <v>1900</v>
      </c>
      <c r="E1490" s="114">
        <f>MONTH(REGISTROS[[#This Row],[FECHA]])</f>
        <v>1</v>
      </c>
      <c r="F1490" s="10"/>
      <c r="G1490" s="11" t="e">
        <f>VLOOKUP(EXAMENES!F1490,PACIENTE[[APELLIDO / NOMBRE]:[GRUPO ETARIO]],4,0)</f>
        <v>#N/A</v>
      </c>
      <c r="H1490" s="10"/>
      <c r="I1490" s="10"/>
      <c r="J1490" s="48" t="e">
        <f>VLOOKUP(REGISTROS[[#This Row],[TIPO DE EXAMEN ]],SERVICIOS[],2,0)</f>
        <v>#N/A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 t="str">
        <f t="shared" si="80"/>
        <v/>
      </c>
      <c r="C1491" s="124"/>
      <c r="D1491" s="114">
        <f>YEAR(REGISTROS[[#This Row],[FECHA]])</f>
        <v>1900</v>
      </c>
      <c r="E1491" s="114">
        <f>MONTH(REGISTROS[[#This Row],[FECHA]])</f>
        <v>1</v>
      </c>
      <c r="F1491" s="10"/>
      <c r="G1491" s="11" t="e">
        <f>VLOOKUP(EXAMENES!F1491,PACIENTE[[APELLIDO / NOMBRE]:[GRUPO ETARIO]],4,0)</f>
        <v>#N/A</v>
      </c>
      <c r="H1491" s="10"/>
      <c r="I1491" s="10"/>
      <c r="J1491" s="48" t="e">
        <f>VLOOKUP(REGISTROS[[#This Row],[TIPO DE EXAMEN ]],SERVICIOS[],2,0)</f>
        <v>#N/A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 t="str">
        <f t="shared" si="80"/>
        <v/>
      </c>
      <c r="C1492" s="124"/>
      <c r="D1492" s="114">
        <f>YEAR(REGISTROS[[#This Row],[FECHA]])</f>
        <v>1900</v>
      </c>
      <c r="E1492" s="114">
        <f>MONTH(REGISTROS[[#This Row],[FECHA]])</f>
        <v>1</v>
      </c>
      <c r="F1492" s="10"/>
      <c r="G1492" s="11" t="e">
        <f>VLOOKUP(EXAMENES!F1492,PACIENTE[[APELLIDO / NOMBRE]:[GRUPO ETARIO]],4,0)</f>
        <v>#N/A</v>
      </c>
      <c r="H1492" s="10"/>
      <c r="I1492" s="10"/>
      <c r="J1492" s="48" t="e">
        <f>VLOOKUP(REGISTROS[[#This Row],[TIPO DE EXAMEN ]],SERVICIOS[],2,0)</f>
        <v>#N/A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 t="str">
        <f t="shared" si="80"/>
        <v/>
      </c>
      <c r="C1493" s="124"/>
      <c r="D1493" s="114">
        <f>YEAR(REGISTROS[[#This Row],[FECHA]])</f>
        <v>1900</v>
      </c>
      <c r="E1493" s="114">
        <f>MONTH(REGISTROS[[#This Row],[FECHA]])</f>
        <v>1</v>
      </c>
      <c r="F1493" s="10"/>
      <c r="G1493" s="11" t="e">
        <f>VLOOKUP(EXAMENES!F1493,PACIENTE[[APELLIDO / NOMBRE]:[GRUPO ETARIO]],4,0)</f>
        <v>#N/A</v>
      </c>
      <c r="H1493" s="10"/>
      <c r="I1493" s="10"/>
      <c r="J1493" s="48" t="e">
        <f>VLOOKUP(REGISTROS[[#This Row],[TIPO DE EXAMEN ]],SERVICIOS[],2,0)</f>
        <v>#N/A</v>
      </c>
      <c r="K1493" s="10" t="s">
        <v>67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 t="str">
        <f t="shared" si="80"/>
        <v/>
      </c>
      <c r="C1494" s="124"/>
      <c r="D1494" s="114">
        <f>YEAR(REGISTROS[[#This Row],[FECHA]])</f>
        <v>1900</v>
      </c>
      <c r="E1494" s="114">
        <f>MONTH(REGISTROS[[#This Row],[FECHA]])</f>
        <v>1</v>
      </c>
      <c r="F1494" s="10"/>
      <c r="G1494" s="11" t="e">
        <f>VLOOKUP(EXAMENES!F1494,PACIENTE[[APELLIDO / NOMBRE]:[GRUPO ETARIO]],4,0)</f>
        <v>#N/A</v>
      </c>
      <c r="H1494" s="10"/>
      <c r="I1494" s="10"/>
      <c r="J1494" s="48" t="e">
        <f>VLOOKUP(REGISTROS[[#This Row],[TIPO DE EXAMEN ]],SERVICIOS[],2,0)</f>
        <v>#N/A</v>
      </c>
      <c r="K1494" s="10" t="s">
        <v>67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 t="str">
        <f t="shared" si="80"/>
        <v/>
      </c>
      <c r="C1495" s="124"/>
      <c r="D1495" s="114">
        <f>YEAR(REGISTROS[[#This Row],[FECHA]])</f>
        <v>1900</v>
      </c>
      <c r="E1495" s="114">
        <f>MONTH(REGISTROS[[#This Row],[FECHA]])</f>
        <v>1</v>
      </c>
      <c r="F1495" s="10"/>
      <c r="G1495" s="11" t="e">
        <f>VLOOKUP(EXAMENES!F1495,PACIENTE[[APELLIDO / NOMBRE]:[GRUPO ETARIO]],4,0)</f>
        <v>#N/A</v>
      </c>
      <c r="H1495" s="10"/>
      <c r="I1495" s="10"/>
      <c r="J1495" s="48" t="e">
        <f>VLOOKUP(REGISTROS[[#This Row],[TIPO DE EXAMEN ]],SERVICIOS[],2,0)</f>
        <v>#N/A</v>
      </c>
      <c r="K1495" s="10" t="s">
        <v>67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 t="str">
        <f t="shared" si="80"/>
        <v/>
      </c>
      <c r="C1496" s="124"/>
      <c r="D1496" s="114">
        <f>YEAR(REGISTROS[[#This Row],[FECHA]])</f>
        <v>1900</v>
      </c>
      <c r="E1496" s="114">
        <f>MONTH(REGISTROS[[#This Row],[FECHA]])</f>
        <v>1</v>
      </c>
      <c r="F1496" s="10"/>
      <c r="G1496" s="11" t="e">
        <f>VLOOKUP(EXAMENES!F1496,PACIENTE[[APELLIDO / NOMBRE]:[GRUPO ETARIO]],4,0)</f>
        <v>#N/A</v>
      </c>
      <c r="H1496" s="10"/>
      <c r="I1496" s="10"/>
      <c r="J1496" s="48" t="e">
        <f>VLOOKUP(REGISTROS[[#This Row],[TIPO DE EXAMEN ]],SERVICIOS[],2,0)</f>
        <v>#N/A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 t="str">
        <f t="shared" si="80"/>
        <v/>
      </c>
      <c r="C1497" s="124"/>
      <c r="D1497" s="114">
        <f>YEAR(REGISTROS[[#This Row],[FECHA]])</f>
        <v>1900</v>
      </c>
      <c r="E1497" s="114">
        <f>MONTH(REGISTROS[[#This Row],[FECHA]])</f>
        <v>1</v>
      </c>
      <c r="F1497" s="10"/>
      <c r="G1497" s="11" t="e">
        <f>VLOOKUP(EXAMENES!F1497,PACIENTE[[APELLIDO / NOMBRE]:[GRUPO ETARIO]],4,0)</f>
        <v>#N/A</v>
      </c>
      <c r="H1497" s="10"/>
      <c r="I1497" s="10"/>
      <c r="J1497" s="48" t="e">
        <f>VLOOKUP(REGISTROS[[#This Row],[TIPO DE EXAMEN ]],SERVICIOS[],2,0)</f>
        <v>#N/A</v>
      </c>
      <c r="K1497" s="10" t="s">
        <v>67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 t="str">
        <f t="shared" si="80"/>
        <v/>
      </c>
      <c r="C1498" s="124"/>
      <c r="D1498" s="114">
        <f>YEAR(REGISTROS[[#This Row],[FECHA]])</f>
        <v>1900</v>
      </c>
      <c r="E1498" s="114">
        <f>MONTH(REGISTROS[[#This Row],[FECHA]])</f>
        <v>1</v>
      </c>
      <c r="F1498" s="10"/>
      <c r="G1498" s="11" t="e">
        <f>VLOOKUP(EXAMENES!F1498,PACIENTE[[APELLIDO / NOMBRE]:[GRUPO ETARIO]],4,0)</f>
        <v>#N/A</v>
      </c>
      <c r="H1498" s="10"/>
      <c r="I1498" s="10"/>
      <c r="J1498" s="48" t="e">
        <f>VLOOKUP(REGISTROS[[#This Row],[TIPO DE EXAMEN ]],SERVICIOS[],2,0)</f>
        <v>#N/A</v>
      </c>
      <c r="K1498" s="10" t="s">
        <v>67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 t="str">
        <f t="shared" si="80"/>
        <v/>
      </c>
      <c r="C1499" s="124"/>
      <c r="D1499" s="114">
        <f>YEAR(REGISTROS[[#This Row],[FECHA]])</f>
        <v>1900</v>
      </c>
      <c r="E1499" s="114">
        <f>MONTH(REGISTROS[[#This Row],[FECHA]])</f>
        <v>1</v>
      </c>
      <c r="F1499" s="10"/>
      <c r="G1499" s="11" t="e">
        <f>VLOOKUP(EXAMENES!F1499,PACIENTE[[APELLIDO / NOMBRE]:[GRUPO ETARIO]],4,0)</f>
        <v>#N/A</v>
      </c>
      <c r="H1499" s="10"/>
      <c r="I1499" s="10"/>
      <c r="J1499" s="48" t="e">
        <f>VLOOKUP(REGISTROS[[#This Row],[TIPO DE EXAMEN ]],SERVICIOS[],2,0)</f>
        <v>#N/A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 t="str">
        <f t="shared" si="80"/>
        <v/>
      </c>
      <c r="C1500" s="124"/>
      <c r="D1500" s="114">
        <f>YEAR(REGISTROS[[#This Row],[FECHA]])</f>
        <v>1900</v>
      </c>
      <c r="E1500" s="114">
        <f>MONTH(REGISTROS[[#This Row],[FECHA]])</f>
        <v>1</v>
      </c>
      <c r="F1500" s="10"/>
      <c r="G1500" s="11" t="e">
        <f>VLOOKUP(EXAMENES!F1500,PACIENTE[[APELLIDO / NOMBRE]:[GRUPO ETARIO]],4,0)</f>
        <v>#N/A</v>
      </c>
      <c r="H1500" s="10"/>
      <c r="I1500" s="10"/>
      <c r="J1500" s="48" t="e">
        <f>VLOOKUP(REGISTROS[[#This Row],[TIPO DE EXAMEN ]],SERVICIOS[],2,0)</f>
        <v>#N/A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 t="str">
        <f t="shared" si="80"/>
        <v/>
      </c>
      <c r="C1501" s="124"/>
      <c r="D1501" s="114">
        <f>YEAR(REGISTROS[[#This Row],[FECHA]])</f>
        <v>1900</v>
      </c>
      <c r="E1501" s="114">
        <f>MONTH(REGISTROS[[#This Row],[FECHA]])</f>
        <v>1</v>
      </c>
      <c r="F1501" s="10"/>
      <c r="G1501" s="11" t="e">
        <f>VLOOKUP(EXAMENES!F1501,PACIENTE[[APELLIDO / NOMBRE]:[GRUPO ETARIO]],4,0)</f>
        <v>#N/A</v>
      </c>
      <c r="H1501" s="10"/>
      <c r="I1501" s="10"/>
      <c r="J1501" s="48" t="e">
        <f>VLOOKUP(REGISTROS[[#This Row],[TIPO DE EXAMEN ]],SERVICIOS[],2,0)</f>
        <v>#N/A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 t="str">
        <f t="shared" si="80"/>
        <v/>
      </c>
      <c r="C1502" s="124"/>
      <c r="D1502" s="114">
        <f>YEAR(REGISTROS[[#This Row],[FECHA]])</f>
        <v>1900</v>
      </c>
      <c r="E1502" s="114">
        <f>MONTH(REGISTROS[[#This Row],[FECHA]])</f>
        <v>1</v>
      </c>
      <c r="F1502" s="10"/>
      <c r="G1502" s="11" t="e">
        <f>VLOOKUP(EXAMENES!F1502,PACIENTE[[APELLIDO / NOMBRE]:[GRUPO ETARIO]],4,0)</f>
        <v>#N/A</v>
      </c>
      <c r="H1502" s="10"/>
      <c r="I1502" s="10"/>
      <c r="J1502" s="48" t="e">
        <f>VLOOKUP(REGISTROS[[#This Row],[TIPO DE EXAMEN ]],SERVICIOS[],2,0)</f>
        <v>#N/A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 t="str">
        <f t="shared" si="80"/>
        <v/>
      </c>
      <c r="C1503" s="124"/>
      <c r="D1503" s="114">
        <f>YEAR(REGISTROS[[#This Row],[FECHA]])</f>
        <v>1900</v>
      </c>
      <c r="E1503" s="114">
        <f>MONTH(REGISTROS[[#This Row],[FECHA]])</f>
        <v>1</v>
      </c>
      <c r="F1503" s="10"/>
      <c r="G1503" s="11" t="e">
        <f>VLOOKUP(EXAMENES!F1503,PACIENTE[[APELLIDO / NOMBRE]:[GRUPO ETARIO]],4,0)</f>
        <v>#N/A</v>
      </c>
      <c r="H1503" s="10"/>
      <c r="I1503" s="10"/>
      <c r="J1503" s="48" t="e">
        <f>VLOOKUP(REGISTROS[[#This Row],[TIPO DE EXAMEN ]],SERVICIOS[],2,0)</f>
        <v>#N/A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 t="str">
        <f t="shared" si="80"/>
        <v/>
      </c>
      <c r="C1504" s="124"/>
      <c r="D1504" s="114">
        <f>YEAR(REGISTROS[[#This Row],[FECHA]])</f>
        <v>1900</v>
      </c>
      <c r="E1504" s="114">
        <f>MONTH(REGISTROS[[#This Row],[FECHA]])</f>
        <v>1</v>
      </c>
      <c r="F1504" s="10"/>
      <c r="G1504" s="11" t="e">
        <f>VLOOKUP(EXAMENES!F1504,PACIENTE[[APELLIDO / NOMBRE]:[GRUPO ETARIO]],4,0)</f>
        <v>#N/A</v>
      </c>
      <c r="H1504" s="10"/>
      <c r="I1504" s="10"/>
      <c r="J1504" s="48" t="e">
        <f>VLOOKUP(REGISTROS[[#This Row],[TIPO DE EXAMEN ]],SERVICIOS[],2,0)</f>
        <v>#N/A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 t="str">
        <f t="shared" si="80"/>
        <v/>
      </c>
      <c r="C1505" s="124"/>
      <c r="D1505" s="114">
        <f>YEAR(REGISTROS[[#This Row],[FECHA]])</f>
        <v>1900</v>
      </c>
      <c r="E1505" s="114">
        <f>MONTH(REGISTROS[[#This Row],[FECHA]])</f>
        <v>1</v>
      </c>
      <c r="F1505" s="10"/>
      <c r="G1505" s="11" t="e">
        <f>VLOOKUP(EXAMENES!F1505,PACIENTE[[APELLIDO / NOMBRE]:[GRUPO ETARIO]],4,0)</f>
        <v>#N/A</v>
      </c>
      <c r="H1505" s="10"/>
      <c r="I1505" s="10"/>
      <c r="J1505" s="48" t="e">
        <f>VLOOKUP(REGISTROS[[#This Row],[TIPO DE EXAMEN ]],SERVICIOS[],2,0)</f>
        <v>#N/A</v>
      </c>
      <c r="K1505" s="10" t="s">
        <v>67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 t="str">
        <f t="shared" si="80"/>
        <v/>
      </c>
      <c r="C1506" s="124"/>
      <c r="D1506" s="114">
        <f>YEAR(REGISTROS[[#This Row],[FECHA]])</f>
        <v>1900</v>
      </c>
      <c r="E1506" s="114">
        <f>MONTH(REGISTROS[[#This Row],[FECHA]])</f>
        <v>1</v>
      </c>
      <c r="F1506" s="10"/>
      <c r="G1506" s="11" t="e">
        <f>VLOOKUP(EXAMENES!F1506,PACIENTE[[APELLIDO / NOMBRE]:[GRUPO ETARIO]],4,0)</f>
        <v>#N/A</v>
      </c>
      <c r="H1506" s="10"/>
      <c r="I1506" s="10"/>
      <c r="J1506" s="48" t="e">
        <f>VLOOKUP(REGISTROS[[#This Row],[TIPO DE EXAMEN ]],SERVICIOS[],2,0)</f>
        <v>#N/A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 t="str">
        <f t="shared" si="80"/>
        <v/>
      </c>
      <c r="C1507" s="124"/>
      <c r="D1507" s="114">
        <f>YEAR(REGISTROS[[#This Row],[FECHA]])</f>
        <v>1900</v>
      </c>
      <c r="E1507" s="114">
        <f>MONTH(REGISTROS[[#This Row],[FECHA]])</f>
        <v>1</v>
      </c>
      <c r="F1507" s="10"/>
      <c r="G1507" s="11" t="e">
        <f>VLOOKUP(EXAMENES!F1507,PACIENTE[[APELLIDO / NOMBRE]:[GRUPO ETARIO]],4,0)</f>
        <v>#N/A</v>
      </c>
      <c r="H1507" s="10"/>
      <c r="I1507" s="10"/>
      <c r="J1507" s="48" t="e">
        <f>VLOOKUP(REGISTROS[[#This Row],[TIPO DE EXAMEN ]],SERVICIOS[],2,0)</f>
        <v>#N/A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 t="str">
        <f t="shared" si="80"/>
        <v/>
      </c>
      <c r="C1508" s="124"/>
      <c r="D1508" s="114">
        <f>YEAR(REGISTROS[[#This Row],[FECHA]])</f>
        <v>1900</v>
      </c>
      <c r="E1508" s="114">
        <f>MONTH(REGISTROS[[#This Row],[FECHA]])</f>
        <v>1</v>
      </c>
      <c r="F1508" s="10"/>
      <c r="G1508" s="11" t="e">
        <f>VLOOKUP(EXAMENES!F1508,PACIENTE[[APELLIDO / NOMBRE]:[GRUPO ETARIO]],4,0)</f>
        <v>#N/A</v>
      </c>
      <c r="H1508" s="10"/>
      <c r="I1508" s="10"/>
      <c r="J1508" s="48" t="e">
        <f>VLOOKUP(REGISTROS[[#This Row],[TIPO DE EXAMEN ]],SERVICIOS[],2,0)</f>
        <v>#N/A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458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1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45689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2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19640</v>
      </c>
      <c r="D11" s="15"/>
      <c r="E11" s="75">
        <v>1</v>
      </c>
      <c r="F11" s="75">
        <f>COUNTIFS(REGISTROS[[TIPO DE EXAMEN ]],"RX PANORAMICA",REGISTROS[N° MES],$L$9,REGISTROS[N° ANO],M9)</f>
        <v>56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4125</v>
      </c>
      <c r="D12" s="15"/>
      <c r="E12" s="75">
        <v>2</v>
      </c>
      <c r="F12" s="75">
        <f>COUNTIFS(REGISTROS[[TIPO DE EXAMEN ]],"RX PERIAPICAL",REGISTROS[N° MES],$L$9,REGISTROS[N° ANO],M9)</f>
        <v>23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230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530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2200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540</v>
      </c>
      <c r="P16" s="95"/>
      <c r="Q16" s="15"/>
      <c r="R16" s="93"/>
      <c r="S16" s="93"/>
      <c r="T16" s="91"/>
      <c r="U16" s="15"/>
      <c r="V16" s="15"/>
      <c r="W16" s="104">
        <f>O14-O16</f>
        <v>-540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2740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24295</v>
      </c>
      <c r="D19" s="15"/>
      <c r="E19" s="15"/>
      <c r="F19" s="15"/>
      <c r="G19" s="155" t="s">
        <v>19</v>
      </c>
      <c r="H19" s="148">
        <f>SUM(H11:H18)</f>
        <v>1370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109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51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-1399.5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13" zoomScale="59" zoomScaleNormal="59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45689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9</v>
      </c>
      <c r="D11" s="40">
        <f>COMISIONES[[#This Row],[CANTIDAD]]*2</f>
        <v>18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2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9">
        <f>COMISIONES[[#This Row],[CANTIDAD]]*2</f>
        <v>2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9">
        <f>COMISIONES[[#This Row],[CANTIDAD]]*2</f>
        <v>14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9">
        <f>COMISIONES[[#This Row],[CANTIDAD]]*2</f>
        <v>18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9">
        <f>COMISIONES[[#This Row],[CANTIDAD]]*2</f>
        <v>2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9">
        <f>COMISIONES[[#This Row],[CANTIDAD]]*2</f>
        <v>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9">
        <f>COMISIONES[[#This Row],[CANTIDAD]]*2</f>
        <v>0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9">
        <f>COMISIONES[[#This Row],[CANTIDAD]]*2</f>
        <v>6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76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76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944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15</v>
      </c>
      <c r="D41" s="39">
        <f>COMISIONES[[#This Row],[CANTIDAD]]*2</f>
        <v>30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9">
        <f>COMISIONES[[#This Row],[CANTIDAD]]*2</f>
        <v>0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9">
        <f>COMISIONES[[#This Row],[CANTIDAD]]*2</f>
        <v>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9">
        <f>COMISIONES[[#This Row],[CANTIDAD]]*2</f>
        <v>0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4</v>
      </c>
      <c r="D57" s="39">
        <f>COMISIONES[[#This Row],[CANTIDAD]]*2</f>
        <v>8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1</v>
      </c>
      <c r="D59" s="39">
        <f>COMISIONES[[#This Row],[CANTIDAD]]*2</f>
        <v>2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9">
        <f>COMISIONES[[#This Row],[CANTIDAD]]*2</f>
        <v>2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56</v>
      </c>
      <c r="D71" s="190">
        <f>C71*2</f>
        <v>112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112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52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147</v>
      </c>
      <c r="C11" s="17">
        <f>COUNTIFS(REGISTROS[DR. SOLICITANTE],ESTADISTICA[[#This Row],[MEDICO ]],REGISTROS[[TIPO DE EXAMEN ]],"RX PERIAPICAL")</f>
        <v>59</v>
      </c>
      <c r="D11" s="17">
        <f>COUNTIFS(REGISTROS[DR. SOLICITANTE],ESTADISTICA[[#This Row],[MEDICO ]],REGISTROS[[TIPO DE EXAMEN ]],"RX PARCIAL")</f>
        <v>8</v>
      </c>
      <c r="E11" s="87">
        <f>ESTADISTICA[[#This Row],[RX PANORAMICA]]+ESTADISTICA[[#This Row],[RX PERIAPICAL ]]+ESTADISTICA[[#This Row],[RX PARCIAL]]</f>
        <v>214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10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80</v>
      </c>
      <c r="C16" s="17">
        <f>COUNTIFS(REGISTROS[DR. SOLICITANTE],ESTADISTICA[[#This Row],[MEDICO ]],REGISTROS[[TIPO DE EXAMEN ]],"RX PERIAPICAL")</f>
        <v>39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119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151</v>
      </c>
      <c r="C17" s="17">
        <f>COUNTIFS(REGISTROS[DR. SOLICITANTE],ESTADISTICA[[#This Row],[MEDICO ]],REGISTROS[[TIPO DE EXAMEN ]],"RX PERIAPICAL")</f>
        <v>112</v>
      </c>
      <c r="D17" s="17">
        <f>COUNTIFS(REGISTROS[DR. SOLICITANTE],ESTADISTICA[[#This Row],[MEDICO ]],REGISTROS[[TIPO DE EXAMEN ]],"RX PARCIAL")</f>
        <v>8</v>
      </c>
      <c r="E17" s="87">
        <f>ESTADISTICA[[#This Row],[RX PANORAMICA]]+ESTADISTICA[[#This Row],[RX PERIAPICAL ]]+ESTADISTICA[[#This Row],[RX PARCIAL]]</f>
        <v>271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18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18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40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47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18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23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4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4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2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7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15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0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2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217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32</v>
      </c>
      <c r="E41" s="87">
        <f>ESTADISTICA[[#This Row],[RX PANORAMICA]]+ESTADISTICA[[#This Row],[RX PERIAPICAL ]]+ESTADISTICA[[#This Row],[RX PARCIAL]]</f>
        <v>337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7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7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8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11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5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792</v>
      </c>
      <c r="C64" s="209">
        <f>SUM(ESTADISTICA[[RX PERIAPICAL ]])</f>
        <v>365</v>
      </c>
      <c r="D64" s="210">
        <f>SUM(ESTADISTICA[RX PARCIAL])</f>
        <v>49</v>
      </c>
      <c r="E64" s="211">
        <f>SUM(ESTADISTICA[TOTAL])</f>
        <v>1206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1" zoomScale="82" zoomScaleNormal="82" workbookViewId="0">
      <selection activeCell="C64" sqref="C6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2025-03-25T22:24:09Z</dcterms:modified>
</cp:coreProperties>
</file>