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ger\Dropbox\Temarios\Pruebas\"/>
    </mc:Choice>
  </mc:AlternateContent>
  <bookViews>
    <workbookView xWindow="0" yWindow="0" windowWidth="20490" windowHeight="7755"/>
  </bookViews>
  <sheets>
    <sheet name="Pre-Test" sheetId="1" r:id="rId1"/>
    <sheet name="Post-Test" sheetId="2" r:id="rId2"/>
    <sheet name="Prueba de Usabilidad" sheetId="3" r:id="rId3"/>
    <sheet name="TAM" sheetId="4" r:id="rId4"/>
    <sheet name="Lista Alumnos" sheetId="5" r:id="rId5"/>
  </sheets>
  <calcPr calcId="152511"/>
  <fileRecoveryPr repairLoad="1"/>
</workbook>
</file>

<file path=xl/calcChain.xml><?xml version="1.0" encoding="utf-8"?>
<calcChain xmlns="http://schemas.openxmlformats.org/spreadsheetml/2006/main">
  <c r="O18" i="4" l="1"/>
  <c r="N18" i="4"/>
  <c r="M18" i="4"/>
  <c r="L18" i="4"/>
  <c r="K18" i="4"/>
  <c r="J18" i="4"/>
  <c r="I18" i="4"/>
  <c r="H18" i="4"/>
  <c r="G18" i="4"/>
  <c r="F18" i="4"/>
  <c r="E18" i="4"/>
  <c r="D18" i="4"/>
  <c r="C18" i="4"/>
  <c r="B18" i="4"/>
  <c r="M18" i="3"/>
  <c r="L18" i="3"/>
  <c r="K18" i="3"/>
  <c r="J18" i="3"/>
  <c r="I18" i="3"/>
  <c r="H18" i="3"/>
  <c r="G18" i="3"/>
  <c r="F18" i="3"/>
  <c r="E18" i="3"/>
  <c r="D18" i="3"/>
  <c r="C18" i="3"/>
  <c r="B18" i="3"/>
  <c r="P17" i="3"/>
  <c r="P16" i="3"/>
  <c r="P15" i="3"/>
  <c r="P14" i="3"/>
  <c r="P13" i="3"/>
  <c r="P12" i="3"/>
  <c r="P11" i="3"/>
  <c r="P10" i="3"/>
  <c r="P9" i="3"/>
  <c r="P8" i="3"/>
  <c r="P7" i="3"/>
  <c r="P6" i="3"/>
  <c r="P5" i="3"/>
  <c r="P4" i="3"/>
  <c r="P3" i="3"/>
  <c r="P18" i="3" s="1"/>
  <c r="H74" i="2" a="1"/>
  <c r="H77" i="2" s="1"/>
  <c r="G74" i="2" a="1"/>
  <c r="G76" i="2" s="1"/>
  <c r="H64" i="2" a="1"/>
  <c r="H70" i="2" s="1"/>
  <c r="G67" i="2"/>
  <c r="G66" i="2"/>
  <c r="G64" i="2" a="1"/>
  <c r="G69" i="2" s="1"/>
  <c r="G64" i="2"/>
  <c r="H63" i="1"/>
  <c r="H61" i="1" a="1"/>
  <c r="H65" i="1" s="1"/>
  <c r="H61" i="1"/>
  <c r="G61" i="1" a="1"/>
  <c r="G64" i="1" s="1"/>
  <c r="F64" i="1"/>
  <c r="F61" i="1" a="1"/>
  <c r="F63" i="1" s="1"/>
  <c r="F61" i="1"/>
  <c r="E63" i="1"/>
  <c r="E61" i="1" a="1"/>
  <c r="E66" i="1" s="1"/>
  <c r="E61" i="1"/>
  <c r="G65" i="1" l="1"/>
  <c r="H62" i="1"/>
  <c r="H68" i="1" s="1"/>
  <c r="H66" i="1"/>
  <c r="H64" i="2"/>
  <c r="H67" i="2"/>
  <c r="G74" i="2"/>
  <c r="G77" i="2"/>
  <c r="H78" i="2"/>
  <c r="E64" i="1"/>
  <c r="H68" i="2"/>
  <c r="G78" i="2"/>
  <c r="H75" i="2"/>
  <c r="H79" i="2"/>
  <c r="E65" i="1"/>
  <c r="F62" i="1"/>
  <c r="F66" i="1"/>
  <c r="F68" i="1" s="1"/>
  <c r="G63" i="1"/>
  <c r="H64" i="1"/>
  <c r="G68" i="2"/>
  <c r="H65" i="2"/>
  <c r="H69" i="2"/>
  <c r="G75" i="2"/>
  <c r="G79" i="2"/>
  <c r="H76" i="2"/>
  <c r="F65" i="1"/>
  <c r="G62" i="1"/>
  <c r="G66" i="1"/>
  <c r="E62" i="1"/>
  <c r="E68" i="1" s="1"/>
  <c r="G61" i="1"/>
  <c r="G65" i="2"/>
  <c r="H66" i="2"/>
  <c r="H74" i="2"/>
  <c r="G68" i="1" l="1"/>
</calcChain>
</file>

<file path=xl/sharedStrings.xml><?xml version="1.0" encoding="utf-8"?>
<sst xmlns="http://schemas.openxmlformats.org/spreadsheetml/2006/main" count="361" uniqueCount="348">
  <si>
    <t># Prueba</t>
  </si>
  <si>
    <t># Prueba</t>
  </si>
  <si>
    <t>Items</t>
  </si>
  <si>
    <t>Nivel de dificultad de la tarea (Difícil-Fácil)(1-5)</t>
  </si>
  <si>
    <t>SISTEMAS DE BASES DE DATOS I</t>
  </si>
  <si>
    <t>Tiempo</t>
  </si>
  <si>
    <t>Items</t>
  </si>
  <si>
    <t>Trabajó en Mesa(1/0)</t>
  </si>
  <si>
    <t>Items (Min 1-Max7) (Muy poco probable-Muy probablemente)</t>
  </si>
  <si>
    <t>#Estudiante</t>
  </si>
  <si>
    <t>Items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</si>
  <si>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</si>
  <si>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</si>
  <si>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</si>
  <si>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</si>
  <si>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</si>
  <si>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</si>
  <si>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</si>
  <si>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</si>
  <si>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</si>
  <si>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</si>
  <si>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</si>
  <si>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</si>
  <si>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Inicio</t>
  </si>
  <si>
    <t>#Estudiante</t>
  </si>
  <si>
    <t>Fin</t>
  </si>
  <si>
    <t>Tiempo en completar Entrenamiento</t>
  </si>
  <si>
    <t>Matrícula</t>
  </si>
  <si>
    <t>Nombres</t>
  </si>
  <si>
    <t>e-mail</t>
  </si>
  <si>
    <t>-</t>
  </si>
  <si>
    <t>-</t>
  </si>
  <si>
    <t>Descripción Items</t>
  </si>
  <si>
    <t>1. Usar una superficie interactiva en mi curso de base de datos me permitiría realizar mis trabajos grupales en menor tiempo.</t>
  </si>
  <si>
    <t>Escalas Mín-Max (1-5)</t>
  </si>
  <si>
    <t>2. Usar una superficie interactiva en mi curso de base de datos incrementaría mi desempeño en el curso.</t>
  </si>
  <si>
    <t>3. Usar una superficie interactiva en mi curso de base de datos incrementaría mi productividad en el diseño de base de datos.</t>
  </si>
  <si>
    <t>4. Usar una superficie interactiva en mi curso de base de datos incrementaría mi efectividad para realizar tareas grupales.</t>
  </si>
  <si>
    <t>1. Usar una superficie interactiva haría más fácil de realizar mis tareas de diseño de base de datos.</t>
  </si>
  <si>
    <t>5. Yo encontraría útil utilizar una superficie interactiva para realizar diseño de base de datos.</t>
  </si>
  <si>
    <t>6. Aprender a utilizar una superficie interactiva sería fácil para mí.</t>
  </si>
  <si>
    <t>7. Yo encontraría fácil hacer que una superficie interactiva haga lo que quiero hacer.</t>
  </si>
  <si>
    <t>8. Mi interacción con una superficie interactiva sería clara y entendible.</t>
  </si>
  <si>
    <t>9. Yo encontraría una superficie interactiva fácil para interactuar.</t>
  </si>
  <si>
    <t>10. Sería fácil para mí volverme hábil en el uso de una mesa interactiva.</t>
  </si>
  <si>
    <t>11. Yo encontraría una mesa interactiva fácil de usar.</t>
  </si>
  <si>
    <t>12. Tengo la intención de utilizar una superficie interactiva cuando esté disponible.</t>
  </si>
  <si>
    <t>13. Tengo la intención de utilizar una superficie interactiva con frecuencia cuando esté disponible.</t>
  </si>
  <si>
    <t>-</t>
  </si>
  <si>
    <t>-</t>
  </si>
  <si>
    <t>1. Calificación individual que obtuvo en las actividades grupales.</t>
  </si>
  <si>
    <t>Total Inconformidad</t>
  </si>
  <si>
    <t>Total Conformidad</t>
  </si>
  <si>
    <t>-</t>
  </si>
  <si>
    <t>-</t>
  </si>
  <si>
    <t>2. Calificación que obtuvieron los integrantes de su grupo en estas actividades.</t>
  </si>
  <si>
    <t>Total Inconformidad</t>
  </si>
  <si>
    <t>Total Conformidad</t>
  </si>
  <si>
    <t>-</t>
  </si>
  <si>
    <t>-</t>
  </si>
  <si>
    <t>3. Distribución de la carga de trabajo entre los miembros de su grupo.</t>
  </si>
  <si>
    <t>A</t>
  </si>
  <si>
    <t>Nada Equitativa</t>
  </si>
  <si>
    <t>Totalmente Equitativa</t>
  </si>
  <si>
    <t>-</t>
  </si>
  <si>
    <t>-</t>
  </si>
  <si>
    <t>4. Capacidad de el medio que utilizó para reflejar el aporte real de cada miembro de su grupo de trabajo</t>
  </si>
  <si>
    <t>Totalmente alejado de la realidad</t>
  </si>
  <si>
    <t>Agregar Entidad</t>
  </si>
  <si>
    <t>-</t>
  </si>
  <si>
    <t>-</t>
  </si>
  <si>
    <t>B</t>
  </si>
  <si>
    <t>Editar nombre Entidad</t>
  </si>
  <si>
    <t>C</t>
  </si>
  <si>
    <t>Agregar Atributo a Entidad</t>
  </si>
  <si>
    <t>Totalmente cercano a la realidad</t>
  </si>
  <si>
    <t>-</t>
  </si>
  <si>
    <t>D</t>
  </si>
  <si>
    <t>Editar Atributo</t>
  </si>
  <si>
    <t>E</t>
  </si>
  <si>
    <t>Eliminar Atributo</t>
  </si>
  <si>
    <t>F</t>
  </si>
  <si>
    <t>Agregar Relación</t>
  </si>
  <si>
    <t>-</t>
  </si>
  <si>
    <t>-</t>
  </si>
  <si>
    <t>-</t>
  </si>
  <si>
    <t>-</t>
  </si>
  <si>
    <t>G</t>
  </si>
  <si>
    <t>Agregar Cardinalidad Relación</t>
  </si>
  <si>
    <t>-</t>
  </si>
  <si>
    <t>-</t>
  </si>
  <si>
    <t>-</t>
  </si>
  <si>
    <t>-</t>
  </si>
  <si>
    <t>-</t>
  </si>
  <si>
    <t>-</t>
  </si>
  <si>
    <t>H</t>
  </si>
  <si>
    <t>Agregar nombre a la Relación</t>
  </si>
  <si>
    <t>-</t>
  </si>
  <si>
    <t>-</t>
  </si>
  <si>
    <t>-</t>
  </si>
  <si>
    <t>-</t>
  </si>
  <si>
    <t>-</t>
  </si>
  <si>
    <t>-</t>
  </si>
  <si>
    <t>-</t>
  </si>
  <si>
    <t>-</t>
  </si>
  <si>
    <t>I</t>
  </si>
  <si>
    <t>Editar nombre Relación</t>
  </si>
  <si>
    <t>-</t>
  </si>
  <si>
    <t>-</t>
  </si>
  <si>
    <t>Alcivar Garcia,Jose Andre</t>
  </si>
  <si>
    <t>-</t>
  </si>
  <si>
    <t>-</t>
  </si>
  <si>
    <t>Moda</t>
  </si>
  <si>
    <t>-</t>
  </si>
  <si>
    <t>-</t>
  </si>
  <si>
    <t>J</t>
  </si>
  <si>
    <t>Eliminar Relación</t>
  </si>
  <si>
    <t>K</t>
  </si>
  <si>
    <t>Eliminar Entidad</t>
  </si>
  <si>
    <t>joanalci@espol.edu.ec</t>
  </si>
  <si>
    <t>-</t>
  </si>
  <si>
    <t>-</t>
  </si>
  <si>
    <t>Alvarado Triana,Juan Elias</t>
  </si>
  <si>
    <t>juaelalv@espol.edu.ec</t>
  </si>
  <si>
    <t>L</t>
  </si>
  <si>
    <t>-</t>
  </si>
  <si>
    <t>Andrade Del Pezo,Luis Miguel</t>
  </si>
  <si>
    <t>-</t>
  </si>
  <si>
    <t>lumiandr@espol.edu.ec</t>
  </si>
  <si>
    <t>Baidal Macias,Christopher Sergey</t>
  </si>
  <si>
    <t>cbaidal@espol.edu.ec</t>
  </si>
  <si>
    <t>-</t>
  </si>
  <si>
    <t>-</t>
  </si>
  <si>
    <t>Bajana Guevara,Walter Jair</t>
  </si>
  <si>
    <t>punkyjair@hotmail.com</t>
  </si>
  <si>
    <t>-</t>
  </si>
  <si>
    <t>Bravo Mite,Elizabeth Monserrat</t>
  </si>
  <si>
    <t>-</t>
  </si>
  <si>
    <t>embravo@espol.edu.ec</t>
  </si>
  <si>
    <t>-</t>
  </si>
  <si>
    <t>Bustos Tobar,Angel Enrique</t>
  </si>
  <si>
    <t>-</t>
  </si>
  <si>
    <t>angebust@espol.edu.ec</t>
  </si>
  <si>
    <t>Cabezas Cortez,Jose David</t>
  </si>
  <si>
    <t>-</t>
  </si>
  <si>
    <t>josdacab@espol.edu.ec</t>
  </si>
  <si>
    <t>Caceres Valdiviezo,Andres Sebastian</t>
  </si>
  <si>
    <t>ascacere@espol.edu.ec</t>
  </si>
  <si>
    <t>-</t>
  </si>
  <si>
    <t>Campana Rojas,Fernando Emmanuel</t>
  </si>
  <si>
    <t>ferecamp@espol.edu.ec</t>
  </si>
  <si>
    <t>-</t>
  </si>
  <si>
    <t>-</t>
  </si>
  <si>
    <t>-</t>
  </si>
  <si>
    <t>-</t>
  </si>
  <si>
    <t>-</t>
  </si>
  <si>
    <t>-</t>
  </si>
  <si>
    <t>-</t>
  </si>
  <si>
    <t>Cando Garces,Sucre Kevin</t>
  </si>
  <si>
    <t>-</t>
  </si>
  <si>
    <t>scando@espol.edu.ec</t>
  </si>
  <si>
    <t>Cardenas Meza,Sergio Eloy</t>
  </si>
  <si>
    <t>-</t>
  </si>
  <si>
    <t>secarden@espol.edu.ec</t>
  </si>
  <si>
    <t>-</t>
  </si>
  <si>
    <t>Carvajal Ulloa,Edgar Fernando</t>
  </si>
  <si>
    <t>efcarvaj@espol.edu.ec</t>
  </si>
  <si>
    <t>Cedeno Cuenca,John Jairo</t>
  </si>
  <si>
    <t>jjcedeno@espol.edu.ec</t>
  </si>
  <si>
    <t>Chavez Moreno,Angel Camilo</t>
  </si>
  <si>
    <t>acchavez@espol.edu.ec</t>
  </si>
  <si>
    <t>-</t>
  </si>
  <si>
    <t>-</t>
  </si>
  <si>
    <t>Chito Chalan,Branny Jamil</t>
  </si>
  <si>
    <t>brajchit@espol.edu.ec</t>
  </si>
  <si>
    <t>Deshacer última Acción</t>
  </si>
  <si>
    <t>Eras Delgado,Leonardo David</t>
  </si>
  <si>
    <t>leras@espol.edu.ec</t>
  </si>
  <si>
    <t>-</t>
  </si>
  <si>
    <t>Leon Toala,Stephano Andree</t>
  </si>
  <si>
    <t>steanleo@espol.edu.ec</t>
  </si>
  <si>
    <t>-</t>
  </si>
  <si>
    <t>Martinez Flores,Wellington Andres</t>
  </si>
  <si>
    <t>wmartine@espol.edu.ec</t>
  </si>
  <si>
    <t>-</t>
  </si>
  <si>
    <t>Mora Perez,Claudia Melina</t>
  </si>
  <si>
    <t>cmmora@espol.edu.ec</t>
  </si>
  <si>
    <t>Munizaga Soria,Lissette Beatriz</t>
  </si>
  <si>
    <t>lmunizag@espol.edu.ec</t>
  </si>
  <si>
    <t>Ortiz Merchan,Kevin Andres</t>
  </si>
  <si>
    <t>kevanort@espol.edu.ec</t>
  </si>
  <si>
    <t>Pineda Alvarado,Angel Andres</t>
  </si>
  <si>
    <t>apineda@espol.edu.ec</t>
  </si>
  <si>
    <t>Pisco Intriago,Cristian Renan</t>
  </si>
  <si>
    <t>crpisco@espol.edu.ec</t>
  </si>
  <si>
    <t>Pogo Ubilla,Carlos Andres</t>
  </si>
  <si>
    <t>cpogo@espol.edu.ec</t>
  </si>
  <si>
    <t>Quimba Herrera,Stephany Rubi</t>
  </si>
  <si>
    <t>struquim@espol.edu.ec</t>
  </si>
  <si>
    <t>Realpe Pineda,Julio Alexander</t>
  </si>
  <si>
    <t>jrealpe@espol.edu.ec</t>
  </si>
  <si>
    <t>Rodriguez Espinoza,Jessica Katherine</t>
  </si>
  <si>
    <t>jkrodrig@espol.edu.ec</t>
  </si>
  <si>
    <t>Suarez Solis,Johnny Smith</t>
  </si>
  <si>
    <t>jssuarez@espol.edu.ec</t>
  </si>
  <si>
    <t>Vaccaro Cedillo,Maria Auxiliadora</t>
  </si>
  <si>
    <t>mvaccaro@espol.edu.ec</t>
  </si>
  <si>
    <t>UTILIZARON MESA</t>
  </si>
  <si>
    <t>ss</t>
  </si>
  <si>
    <t>Pregunta 3-1</t>
  </si>
  <si>
    <t>Pregunta 4</t>
  </si>
  <si>
    <t>LabelP1</t>
  </si>
  <si>
    <t>LabelP2</t>
  </si>
  <si>
    <t>LabelP3</t>
  </si>
  <si>
    <t>LabelP4</t>
  </si>
  <si>
    <t>Valores</t>
  </si>
  <si>
    <t>Uso Mesa</t>
  </si>
  <si>
    <t>Uso Mesa</t>
  </si>
  <si>
    <t>No asistio</t>
  </si>
  <si>
    <t>No asistio</t>
  </si>
  <si>
    <t>No asistio</t>
  </si>
  <si>
    <t>Items</t>
  </si>
  <si>
    <t>Moda</t>
  </si>
  <si>
    <t>Total Incorf.</t>
  </si>
  <si>
    <t>Nada Equitativo</t>
  </si>
  <si>
    <t>Alej. Realidad</t>
  </si>
  <si>
    <t>Incorf</t>
  </si>
  <si>
    <t>Poco Equitativo</t>
  </si>
  <si>
    <t>Poco alej. Realidad</t>
  </si>
  <si>
    <t>#Estudiante</t>
  </si>
  <si>
    <t>Indistinto</t>
  </si>
  <si>
    <t>Indistinto</t>
  </si>
  <si>
    <t>Indistinto</t>
  </si>
  <si>
    <t>Conforme</t>
  </si>
  <si>
    <t>Equitativo</t>
  </si>
  <si>
    <t>Real</t>
  </si>
  <si>
    <t>Tortal Conformidad</t>
  </si>
  <si>
    <t>Totalmente Equitativo</t>
  </si>
  <si>
    <t>Total Realidad</t>
  </si>
  <si>
    <t>NO UTILIZARON MESA</t>
  </si>
  <si>
    <t>Pregunta 3-2</t>
  </si>
  <si>
    <t>Pregunta 4</t>
  </si>
  <si>
    <t>LabelP2</t>
  </si>
  <si>
    <t>LabelP3</t>
  </si>
  <si>
    <t>LabelP4</t>
  </si>
  <si>
    <t>Valores</t>
  </si>
  <si>
    <t>Uso otro</t>
  </si>
  <si>
    <t>Uso otro</t>
  </si>
  <si>
    <t>No asistio</t>
  </si>
  <si>
    <t>No asistio</t>
  </si>
  <si>
    <t>No asistio</t>
  </si>
  <si>
    <t>3 Ausentes</t>
  </si>
  <si>
    <t>Promedio</t>
  </si>
  <si>
    <t>Total Incorf.</t>
  </si>
  <si>
    <t>Nada Equitativo</t>
  </si>
  <si>
    <t>Alej. Realidad</t>
  </si>
  <si>
    <t>Incorf</t>
  </si>
  <si>
    <t>Poco Equitativo</t>
  </si>
  <si>
    <t>Poco alej. Realidad</t>
  </si>
  <si>
    <t># Pruebas</t>
  </si>
  <si>
    <t>Indistinto</t>
  </si>
  <si>
    <t>Indistinto</t>
  </si>
  <si>
    <t>Indistinto</t>
  </si>
  <si>
    <t>Conforme</t>
  </si>
  <si>
    <t>Equitativo</t>
  </si>
  <si>
    <t>Real</t>
  </si>
  <si>
    <t>Tortal Conformidad</t>
  </si>
  <si>
    <t>Totalmente Equitativo</t>
  </si>
  <si>
    <t>Total Realidad</t>
  </si>
  <si>
    <t>Numero de intentos para completar tarea</t>
  </si>
  <si>
    <t>A</t>
  </si>
  <si>
    <t>B</t>
  </si>
  <si>
    <t>C</t>
  </si>
  <si>
    <t>D</t>
  </si>
  <si>
    <t>E</t>
  </si>
  <si>
    <t>F</t>
  </si>
  <si>
    <t>G1</t>
  </si>
  <si>
    <t>G2</t>
  </si>
  <si>
    <t>H1</t>
  </si>
  <si>
    <t>H2</t>
  </si>
  <si>
    <t>I1</t>
  </si>
  <si>
    <t>I2</t>
  </si>
  <si>
    <t>J</t>
  </si>
  <si>
    <t>K</t>
  </si>
  <si>
    <t>L</t>
  </si>
  <si>
    <t>Descripción Items</t>
  </si>
  <si>
    <t>Escalas Mín-Max (1-5)</t>
  </si>
  <si>
    <t>1. Calificación individual que obtuvo en las actividades grupales.</t>
  </si>
  <si>
    <t>Total Inconformidad</t>
  </si>
  <si>
    <t>Total Conformidad</t>
  </si>
  <si>
    <t>2. Calificación que obtuvieron los integrantes de su grupo en estas actividades.</t>
  </si>
  <si>
    <t>Total Inconformidad</t>
  </si>
  <si>
    <t>Total Conformidad</t>
  </si>
  <si>
    <t>3. Distribución de la carga de trabajo entre los miembros de su grupo.</t>
  </si>
  <si>
    <t>Nada Equitativa</t>
  </si>
  <si>
    <t>Totalmente Equitativa</t>
  </si>
  <si>
    <t>4. Capacidad de medios para reflejar el aporte real de cada miembro de su grupo de trabajo</t>
  </si>
  <si>
    <t>Totalmente alejado de la realidad</t>
  </si>
  <si>
    <t>Totalmente cercano a la realidad</t>
  </si>
  <si>
    <t>-</t>
  </si>
  <si>
    <t>-</t>
  </si>
  <si>
    <t>-</t>
  </si>
  <si>
    <t>0  =Ausente</t>
  </si>
  <si>
    <t>Valores</t>
  </si>
  <si>
    <t>Pregunta 1</t>
  </si>
  <si>
    <t>Pregunta 2</t>
  </si>
  <si>
    <t>Pregunta 3</t>
  </si>
  <si>
    <t>Pregunta 4</t>
  </si>
  <si>
    <t>Pregunta 1</t>
  </si>
  <si>
    <t>-</t>
  </si>
  <si>
    <t>Promedio de Intentos</t>
  </si>
  <si>
    <t>Pregunta 2</t>
  </si>
  <si>
    <t>Pregunta 3</t>
  </si>
  <si>
    <t>Pregunta 4</t>
  </si>
  <si>
    <t># Pruebas</t>
  </si>
  <si>
    <t>Satisfaccion (1-5)(Nada Satisfactorio-Muy Satisfactorio)</t>
  </si>
  <si>
    <t>No asistio</t>
  </si>
  <si>
    <t>No asistio</t>
  </si>
  <si>
    <t>No asistio</t>
  </si>
  <si>
    <t>No asistio</t>
  </si>
  <si>
    <t>Total Incorf.</t>
  </si>
  <si>
    <t>Total Incorf.</t>
  </si>
  <si>
    <t>Nada Equitativo</t>
  </si>
  <si>
    <t>Alej. Realidad</t>
  </si>
  <si>
    <t>Incorf</t>
  </si>
  <si>
    <t>Incorf</t>
  </si>
  <si>
    <t>Poco Equitativo</t>
  </si>
  <si>
    <t>Poco alej. Realidad</t>
  </si>
  <si>
    <t>Indistinto</t>
  </si>
  <si>
    <t>Indistinto</t>
  </si>
  <si>
    <t>Indistinto</t>
  </si>
  <si>
    <t>Indistinto</t>
  </si>
  <si>
    <t>Conforme</t>
  </si>
  <si>
    <t>Conforme</t>
  </si>
  <si>
    <t>Equitativo</t>
  </si>
  <si>
    <t>Real</t>
  </si>
  <si>
    <t>Tortal Conformidad</t>
  </si>
  <si>
    <t>Tortal Conformidad</t>
  </si>
  <si>
    <t>Totalmente Equitativo</t>
  </si>
  <si>
    <t>Total Realidad</t>
  </si>
  <si>
    <t>Total</t>
  </si>
  <si>
    <t>-</t>
  </si>
  <si>
    <t>-</t>
  </si>
  <si>
    <t>-</t>
  </si>
  <si>
    <t>-</t>
  </si>
  <si>
    <t>-</t>
  </si>
  <si>
    <t>2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</si>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</sst>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FFFF"/>
      <name val="Arial"/>
    </font>
  </fonts>
  <fills count="20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3D85C6"/>
        <bgColor rgb="FF3D85C6"/>
      </patternFill>
    </fill>
    <fill>
      <patternFill patternType="solid">
        <fgColor rgb="FFFFD966"/>
        <bgColor rgb="FFFFD966"/>
      </patternFill>
    </fill>
    <fill>
      <patternFill patternType="solid">
        <fgColor rgb="FF6D9EEB"/>
        <bgColor rgb="FF6D9EEB"/>
      </patternFill>
    </fill>
    <fill>
      <patternFill patternType="solid">
        <fgColor rgb="FF674EA7"/>
        <bgColor rgb="FF674EA7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  <fill>
      <patternFill patternType="solid">
        <fgColor rgb="FF76A5AF"/>
        <bgColor rgb="FF76A5AF"/>
      </patternFill>
    </fill>
    <fill>
      <patternFill patternType="solid">
        <fgColor rgb="FFA4C2F4"/>
        <bgColor rgb="FFA4C2F4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D0E0E3"/>
        <bgColor rgb="FFD0E0E3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8" borderId="1" xfId="0" applyFont="1" applyFill="1" applyBorder="1" applyAlignment="1"/>
    <xf numFmtId="0" fontId="1" fillId="11" borderId="4" xfId="0" applyFont="1" applyFill="1" applyBorder="1" applyAlignment="1"/>
    <xf numFmtId="0" fontId="1" fillId="11" borderId="1" xfId="0" applyFont="1" applyFill="1" applyBorder="1" applyAlignment="1"/>
    <xf numFmtId="0" fontId="2" fillId="10" borderId="5" xfId="0" applyFont="1" applyFill="1" applyBorder="1" applyAlignment="1">
      <alignment horizontal="center"/>
    </xf>
    <xf numFmtId="0" fontId="1" fillId="11" borderId="6" xfId="0" applyFont="1" applyFill="1" applyBorder="1" applyAlignment="1"/>
    <xf numFmtId="0" fontId="2" fillId="10" borderId="7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0" borderId="8" xfId="0" applyFont="1" applyBorder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13" borderId="1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14" borderId="3" xfId="0" applyFont="1" applyFill="1" applyBorder="1" applyAlignment="1">
      <alignment horizontal="center"/>
    </xf>
    <xf numFmtId="0" fontId="1" fillId="0" borderId="4" xfId="0" applyFont="1" applyBorder="1" applyAlignment="1"/>
    <xf numFmtId="0" fontId="1" fillId="0" borderId="6" xfId="0" applyFont="1" applyBorder="1" applyAlignment="1"/>
    <xf numFmtId="0" fontId="3" fillId="0" borderId="5" xfId="0" applyFont="1" applyBorder="1" applyAlignment="1">
      <alignment horizontal="right"/>
    </xf>
    <xf numFmtId="20" fontId="1" fillId="0" borderId="1" xfId="0" applyNumberFormat="1" applyFont="1" applyBorder="1" applyAlignment="1"/>
    <xf numFmtId="0" fontId="1" fillId="0" borderId="11" xfId="0" applyFont="1" applyBorder="1" applyAlignment="1"/>
    <xf numFmtId="0" fontId="1" fillId="0" borderId="6" xfId="0" applyFont="1" applyBorder="1"/>
    <xf numFmtId="0" fontId="1" fillId="15" borderId="4" xfId="0" applyFont="1" applyFill="1" applyBorder="1" applyAlignment="1"/>
    <xf numFmtId="0" fontId="1" fillId="0" borderId="13" xfId="0" applyFont="1" applyBorder="1" applyAlignment="1"/>
    <xf numFmtId="0" fontId="1" fillId="0" borderId="7" xfId="0" applyFont="1" applyBorder="1" applyAlignment="1"/>
    <xf numFmtId="0" fontId="3" fillId="0" borderId="7" xfId="0" applyFont="1" applyBorder="1" applyAlignment="1">
      <alignment horizontal="right"/>
    </xf>
    <xf numFmtId="0" fontId="3" fillId="0" borderId="7" xfId="0" applyFont="1" applyBorder="1" applyAlignment="1"/>
    <xf numFmtId="0" fontId="1" fillId="16" borderId="1" xfId="0" applyFont="1" applyFill="1" applyBorder="1" applyAlignment="1"/>
    <xf numFmtId="0" fontId="1" fillId="15" borderId="11" xfId="0" applyFont="1" applyFill="1" applyBorder="1" applyAlignment="1"/>
    <xf numFmtId="0" fontId="1" fillId="16" borderId="1" xfId="0" applyFont="1" applyFill="1" applyBorder="1"/>
    <xf numFmtId="20" fontId="1" fillId="0" borderId="13" xfId="0" applyNumberFormat="1" applyFont="1" applyBorder="1" applyAlignment="1"/>
    <xf numFmtId="0" fontId="1" fillId="0" borderId="7" xfId="0" applyFont="1" applyBorder="1"/>
    <xf numFmtId="0" fontId="1" fillId="8" borderId="4" xfId="0" applyFont="1" applyFill="1" applyBorder="1" applyAlignment="1"/>
    <xf numFmtId="0" fontId="1" fillId="8" borderId="6" xfId="0" applyFont="1" applyFill="1" applyBorder="1" applyAlignment="1"/>
    <xf numFmtId="0" fontId="1" fillId="11" borderId="1" xfId="0" applyFont="1" applyFill="1" applyBorder="1"/>
    <xf numFmtId="0" fontId="1" fillId="18" borderId="1" xfId="0" applyFont="1" applyFill="1" applyBorder="1" applyAlignment="1"/>
    <xf numFmtId="0" fontId="1" fillId="0" borderId="14" xfId="0" applyFont="1" applyBorder="1" applyAlignment="1">
      <alignment horizontal="center"/>
    </xf>
    <xf numFmtId="0" fontId="1" fillId="18" borderId="6" xfId="0" applyFont="1" applyFill="1" applyBorder="1" applyAlignment="1"/>
    <xf numFmtId="0" fontId="1" fillId="12" borderId="4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12" borderId="11" xfId="0" applyFont="1" applyFill="1" applyBorder="1" applyAlignment="1">
      <alignment horizontal="center"/>
    </xf>
    <xf numFmtId="0" fontId="4" fillId="0" borderId="1" xfId="0" applyFont="1" applyBorder="1" applyAlignment="1"/>
    <xf numFmtId="0" fontId="5" fillId="0" borderId="1" xfId="0" applyFont="1" applyBorder="1"/>
    <xf numFmtId="0" fontId="5" fillId="19" borderId="10" xfId="0" applyFont="1" applyFill="1" applyBorder="1" applyAlignment="1"/>
    <xf numFmtId="0" fontId="5" fillId="19" borderId="6" xfId="0" applyFont="1" applyFill="1" applyBorder="1"/>
    <xf numFmtId="0" fontId="4" fillId="0" borderId="1" xfId="0" applyFont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/>
    <xf numFmtId="0" fontId="5" fillId="0" borderId="11" xfId="0" applyFont="1" applyBorder="1" applyAlignment="1">
      <alignment horizontal="center"/>
    </xf>
    <xf numFmtId="0" fontId="5" fillId="0" borderId="7" xfId="0" applyFont="1" applyBorder="1" applyAlignment="1"/>
    <xf numFmtId="0" fontId="1" fillId="14" borderId="3" xfId="0" applyFont="1" applyFill="1" applyBorder="1" applyAlignment="1">
      <alignment horizontal="center"/>
    </xf>
    <xf numFmtId="0" fontId="0" fillId="0" borderId="0" xfId="0"/>
    <xf numFmtId="0" fontId="1" fillId="0" borderId="4" xfId="0" applyFont="1" applyBorder="1" applyAlignment="1"/>
    <xf numFmtId="0" fontId="1" fillId="0" borderId="11" xfId="0" applyFont="1" applyBorder="1" applyAlignment="1"/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14" borderId="12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5" fillId="19" borderId="8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vertical="center"/>
    </xf>
    <xf numFmtId="0" fontId="1" fillId="17" borderId="10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es-EC"/>
              <a:t>Calificación Individual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684E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"/>
            <c:bubble3D val="0"/>
            <c:spPr>
              <a:solidFill>
                <a:srgbClr val="DC391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"/>
            <c:bubble3D val="0"/>
            <c:spPr>
              <a:solidFill>
                <a:srgbClr val="FF99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"/>
            <c:bubble3D val="0"/>
            <c:spPr>
              <a:solidFill>
                <a:srgbClr val="0080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4"/>
            <c:bubble3D val="0"/>
            <c:spPr>
              <a:solidFill>
                <a:srgbClr val="66666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5"/>
            <c:bubble3D val="0"/>
            <c:spPr>
              <a:solidFill>
                <a:srgbClr val="4942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6"/>
            <c:bubble3D val="0"/>
            <c:spPr>
              <a:solidFill>
                <a:srgbClr val="CB4AC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7"/>
            <c:bubble3D val="0"/>
            <c:spPr>
              <a:solidFill>
                <a:srgbClr val="D6AE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8"/>
            <c:bubble3D val="0"/>
            <c:spPr>
              <a:solidFill>
                <a:srgbClr val="3366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9"/>
            <c:bubble3D val="0"/>
            <c:spPr>
              <a:solidFill>
                <a:srgbClr val="DD447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0"/>
            <c:bubble3D val="0"/>
            <c:spPr>
              <a:solidFill>
                <a:srgbClr val="AAAA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1"/>
            <c:bubble3D val="0"/>
            <c:spPr>
              <a:solidFill>
                <a:srgbClr val="66AA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2"/>
            <c:bubble3D val="0"/>
            <c:spPr>
              <a:solidFill>
                <a:srgbClr val="88888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3"/>
            <c:bubble3D val="0"/>
            <c:spPr>
              <a:solidFill>
                <a:srgbClr val="9944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4"/>
            <c:bubble3D val="0"/>
            <c:spPr>
              <a:solidFill>
                <a:srgbClr val="DD55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5"/>
            <c:bubble3D val="0"/>
            <c:spPr>
              <a:solidFill>
                <a:srgbClr val="22AA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6"/>
            <c:bubble3D val="0"/>
            <c:spPr>
              <a:solidFill>
                <a:srgbClr val="9999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7"/>
            <c:bubble3D val="0"/>
            <c:spPr>
              <a:solidFill>
                <a:srgbClr val="70577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8"/>
            <c:bubble3D val="0"/>
            <c:spPr>
              <a:solidFill>
                <a:srgbClr val="10961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9"/>
            <c:bubble3D val="0"/>
            <c:spPr>
              <a:solidFill>
                <a:srgbClr val="A32929"/>
              </a:solidFill>
              <a:ln w="25400" cmpd="sng">
                <a:solidFill>
                  <a:srgbClr val="FFFFFF"/>
                </a:solidFill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'Pre-Test'!$I$60:$I$66</c:f>
              <c:strCache>
                <c:ptCount val="7"/>
                <c:pt idx="0">
                  <c:v>Pregunta 1</c:v>
                </c:pt>
                <c:pt idx="1">
                  <c:v>No asistio</c:v>
                </c:pt>
                <c:pt idx="2">
                  <c:v>Total Incorf.</c:v>
                </c:pt>
                <c:pt idx="3">
                  <c:v>Incorf</c:v>
                </c:pt>
                <c:pt idx="4">
                  <c:v>Indistinto</c:v>
                </c:pt>
                <c:pt idx="5">
                  <c:v>Conforme</c:v>
                </c:pt>
                <c:pt idx="6">
                  <c:v>Tortal Conformidad</c:v>
                </c:pt>
              </c:strCache>
            </c:strRef>
          </c:cat>
          <c:val>
            <c:numRef>
              <c:f>'Pre-Test'!$E$60:$E$66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19</c:v>
                </c:pt>
                <c:pt idx="6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es-EC"/>
              <a:t>Calificacion Grupal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684E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"/>
            <c:bubble3D val="0"/>
            <c:spPr>
              <a:solidFill>
                <a:srgbClr val="DC391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"/>
            <c:bubble3D val="0"/>
            <c:spPr>
              <a:solidFill>
                <a:srgbClr val="FF99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"/>
            <c:bubble3D val="0"/>
            <c:spPr>
              <a:solidFill>
                <a:srgbClr val="0080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4"/>
            <c:bubble3D val="0"/>
            <c:spPr>
              <a:solidFill>
                <a:srgbClr val="66666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5"/>
            <c:bubble3D val="0"/>
            <c:spPr>
              <a:solidFill>
                <a:srgbClr val="4942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6"/>
            <c:bubble3D val="0"/>
            <c:spPr>
              <a:solidFill>
                <a:srgbClr val="CB4AC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7"/>
            <c:bubble3D val="0"/>
            <c:spPr>
              <a:solidFill>
                <a:srgbClr val="D6AE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8"/>
            <c:bubble3D val="0"/>
            <c:spPr>
              <a:solidFill>
                <a:srgbClr val="3366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9"/>
            <c:bubble3D val="0"/>
            <c:spPr>
              <a:solidFill>
                <a:srgbClr val="DD447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0"/>
            <c:bubble3D val="0"/>
            <c:spPr>
              <a:solidFill>
                <a:srgbClr val="AAAA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1"/>
            <c:bubble3D val="0"/>
            <c:spPr>
              <a:solidFill>
                <a:srgbClr val="66AA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2"/>
            <c:bubble3D val="0"/>
            <c:spPr>
              <a:solidFill>
                <a:srgbClr val="88888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3"/>
            <c:bubble3D val="0"/>
            <c:spPr>
              <a:solidFill>
                <a:srgbClr val="9944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4"/>
            <c:bubble3D val="0"/>
            <c:spPr>
              <a:solidFill>
                <a:srgbClr val="DD55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5"/>
            <c:bubble3D val="0"/>
            <c:spPr>
              <a:solidFill>
                <a:srgbClr val="22AA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6"/>
            <c:bubble3D val="0"/>
            <c:spPr>
              <a:solidFill>
                <a:srgbClr val="9999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7"/>
            <c:bubble3D val="0"/>
            <c:spPr>
              <a:solidFill>
                <a:srgbClr val="70577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8"/>
            <c:bubble3D val="0"/>
            <c:spPr>
              <a:solidFill>
                <a:srgbClr val="10961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9"/>
            <c:bubble3D val="0"/>
            <c:spPr>
              <a:solidFill>
                <a:srgbClr val="A32929"/>
              </a:solidFill>
              <a:ln w="25400" cmpd="sng">
                <a:solidFill>
                  <a:srgbClr val="FFFFFF"/>
                </a:solidFill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'Pre-Test'!$J$60:$J$66</c:f>
              <c:strCache>
                <c:ptCount val="7"/>
                <c:pt idx="0">
                  <c:v>Pregunta 2</c:v>
                </c:pt>
                <c:pt idx="1">
                  <c:v>No asistio</c:v>
                </c:pt>
                <c:pt idx="2">
                  <c:v>Total Incorf.</c:v>
                </c:pt>
                <c:pt idx="3">
                  <c:v>Incorf</c:v>
                </c:pt>
                <c:pt idx="4">
                  <c:v>Indistinto</c:v>
                </c:pt>
                <c:pt idx="5">
                  <c:v>Conforme</c:v>
                </c:pt>
                <c:pt idx="6">
                  <c:v>Tortal Conformidad</c:v>
                </c:pt>
              </c:strCache>
            </c:strRef>
          </c:cat>
          <c:val>
            <c:numRef>
              <c:f>'Pre-Test'!$F$60:$F$66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1</c:v>
                </c:pt>
                <c:pt idx="3">
                  <c:v>4</c:v>
                </c:pt>
                <c:pt idx="4">
                  <c:v>2</c:v>
                </c:pt>
                <c:pt idx="5">
                  <c:v>13</c:v>
                </c:pt>
                <c:pt idx="6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es-EC"/>
              <a:t>Medios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tx>
            <c:strRef>
              <c:f>'Pre-Test'!$H$60</c:f>
              <c:strCache>
                <c:ptCount val="1"/>
                <c:pt idx="0">
                  <c:v>Pregunta 4</c:v>
                </c:pt>
              </c:strCache>
            </c:strRef>
          </c:tx>
          <c:dPt>
            <c:idx val="0"/>
            <c:bubble3D val="0"/>
            <c:spPr>
              <a:solidFill>
                <a:srgbClr val="4684E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"/>
            <c:bubble3D val="0"/>
            <c:spPr>
              <a:solidFill>
                <a:srgbClr val="DC391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"/>
            <c:bubble3D val="0"/>
            <c:spPr>
              <a:solidFill>
                <a:srgbClr val="FF99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"/>
            <c:bubble3D val="0"/>
            <c:spPr>
              <a:solidFill>
                <a:srgbClr val="0080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4"/>
            <c:bubble3D val="0"/>
            <c:spPr>
              <a:solidFill>
                <a:srgbClr val="66666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5"/>
            <c:bubble3D val="0"/>
            <c:spPr>
              <a:solidFill>
                <a:srgbClr val="4942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6"/>
            <c:bubble3D val="0"/>
            <c:spPr>
              <a:solidFill>
                <a:srgbClr val="CB4AC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7"/>
            <c:bubble3D val="0"/>
            <c:spPr>
              <a:solidFill>
                <a:srgbClr val="D6AE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8"/>
            <c:bubble3D val="0"/>
            <c:spPr>
              <a:solidFill>
                <a:srgbClr val="3366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9"/>
            <c:bubble3D val="0"/>
            <c:spPr>
              <a:solidFill>
                <a:srgbClr val="DD447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0"/>
            <c:bubble3D val="0"/>
            <c:spPr>
              <a:solidFill>
                <a:srgbClr val="AAAA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1"/>
            <c:bubble3D val="0"/>
            <c:spPr>
              <a:solidFill>
                <a:srgbClr val="66AA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2"/>
            <c:bubble3D val="0"/>
            <c:spPr>
              <a:solidFill>
                <a:srgbClr val="88888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3"/>
            <c:bubble3D val="0"/>
            <c:spPr>
              <a:solidFill>
                <a:srgbClr val="9944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4"/>
            <c:bubble3D val="0"/>
            <c:spPr>
              <a:solidFill>
                <a:srgbClr val="DD55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5"/>
            <c:bubble3D val="0"/>
            <c:spPr>
              <a:solidFill>
                <a:srgbClr val="22AA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6"/>
            <c:bubble3D val="0"/>
            <c:spPr>
              <a:solidFill>
                <a:srgbClr val="9999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7"/>
            <c:bubble3D val="0"/>
            <c:spPr>
              <a:solidFill>
                <a:srgbClr val="70577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8"/>
            <c:bubble3D val="0"/>
            <c:spPr>
              <a:solidFill>
                <a:srgbClr val="10961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9"/>
            <c:bubble3D val="0"/>
            <c:spPr>
              <a:solidFill>
                <a:srgbClr val="A32929"/>
              </a:solidFill>
              <a:ln w="25400" cmpd="sng">
                <a:solidFill>
                  <a:srgbClr val="FFFFFF"/>
                </a:solidFill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'Pre-Test'!$L$61:$L$66</c:f>
              <c:strCache>
                <c:ptCount val="6"/>
                <c:pt idx="0">
                  <c:v>No asistio</c:v>
                </c:pt>
                <c:pt idx="1">
                  <c:v>Alej. Realidad</c:v>
                </c:pt>
                <c:pt idx="2">
                  <c:v>Poco alej. Realidad</c:v>
                </c:pt>
                <c:pt idx="3">
                  <c:v>Indistinto</c:v>
                </c:pt>
                <c:pt idx="4">
                  <c:v>Real</c:v>
                </c:pt>
                <c:pt idx="5">
                  <c:v>Total Realidad</c:v>
                </c:pt>
              </c:strCache>
            </c:strRef>
          </c:cat>
          <c:val>
            <c:numRef>
              <c:f>'Pre-Test'!$H$61:$H$66</c:f>
              <c:numCache>
                <c:formatCode>General</c:formatCode>
                <c:ptCount val="6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7</c:v>
                </c:pt>
                <c:pt idx="4">
                  <c:v>15</c:v>
                </c:pt>
                <c:pt idx="5">
                  <c:v>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rPr lang="es-EC"/>
              <a:t>Carga de Trabajo</a:t>
            </a:r>
          </a:p>
        </c:rich>
      </c:tx>
      <c:layout/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4684E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"/>
            <c:bubble3D val="0"/>
            <c:spPr>
              <a:solidFill>
                <a:srgbClr val="DC391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"/>
            <c:bubble3D val="0"/>
            <c:spPr>
              <a:solidFill>
                <a:srgbClr val="FF99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"/>
            <c:bubble3D val="0"/>
            <c:spPr>
              <a:solidFill>
                <a:srgbClr val="0080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4"/>
            <c:bubble3D val="0"/>
            <c:spPr>
              <a:solidFill>
                <a:srgbClr val="66666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5"/>
            <c:bubble3D val="0"/>
            <c:spPr>
              <a:solidFill>
                <a:srgbClr val="4942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6"/>
            <c:bubble3D val="0"/>
            <c:spPr>
              <a:solidFill>
                <a:srgbClr val="CB4AC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7"/>
            <c:bubble3D val="0"/>
            <c:spPr>
              <a:solidFill>
                <a:srgbClr val="D6AE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8"/>
            <c:bubble3D val="0"/>
            <c:spPr>
              <a:solidFill>
                <a:srgbClr val="3366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9"/>
            <c:bubble3D val="0"/>
            <c:spPr>
              <a:solidFill>
                <a:srgbClr val="DD447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0"/>
            <c:bubble3D val="0"/>
            <c:spPr>
              <a:solidFill>
                <a:srgbClr val="AAAA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1"/>
            <c:bubble3D val="0"/>
            <c:spPr>
              <a:solidFill>
                <a:srgbClr val="66AA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2"/>
            <c:bubble3D val="0"/>
            <c:spPr>
              <a:solidFill>
                <a:srgbClr val="88888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3"/>
            <c:bubble3D val="0"/>
            <c:spPr>
              <a:solidFill>
                <a:srgbClr val="9944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4"/>
            <c:bubble3D val="0"/>
            <c:spPr>
              <a:solidFill>
                <a:srgbClr val="DD55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5"/>
            <c:bubble3D val="0"/>
            <c:spPr>
              <a:solidFill>
                <a:srgbClr val="22AA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6"/>
            <c:bubble3D val="0"/>
            <c:spPr>
              <a:solidFill>
                <a:srgbClr val="9999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7"/>
            <c:bubble3D val="0"/>
            <c:spPr>
              <a:solidFill>
                <a:srgbClr val="70577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8"/>
            <c:bubble3D val="0"/>
            <c:spPr>
              <a:solidFill>
                <a:srgbClr val="10961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9"/>
            <c:bubble3D val="0"/>
            <c:spPr>
              <a:solidFill>
                <a:srgbClr val="A32929"/>
              </a:solidFill>
              <a:ln w="25400" cmpd="sng">
                <a:solidFill>
                  <a:srgbClr val="FFFFFF"/>
                </a:solidFill>
              </a:ln>
            </c:spPr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'Pre-Test'!$K$60:$K$66</c:f>
              <c:strCache>
                <c:ptCount val="7"/>
                <c:pt idx="0">
                  <c:v>Pregunta 3</c:v>
                </c:pt>
                <c:pt idx="1">
                  <c:v>No asistio</c:v>
                </c:pt>
                <c:pt idx="2">
                  <c:v>Nada Equitativo</c:v>
                </c:pt>
                <c:pt idx="3">
                  <c:v>Poco Equitativo</c:v>
                </c:pt>
                <c:pt idx="4">
                  <c:v>Indistinto</c:v>
                </c:pt>
                <c:pt idx="5">
                  <c:v>Equitativo</c:v>
                </c:pt>
                <c:pt idx="6">
                  <c:v>Totalmente Equitativo</c:v>
                </c:pt>
              </c:strCache>
            </c:strRef>
          </c:cat>
          <c:val>
            <c:numRef>
              <c:f>'Pre-Test'!$G$60:$G$66</c:f>
              <c:numCache>
                <c:formatCode>General</c:formatCode>
                <c:ptCount val="7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2</c:v>
                </c:pt>
                <c:pt idx="4">
                  <c:v>8</c:v>
                </c:pt>
                <c:pt idx="5">
                  <c:v>9</c:v>
                </c:pt>
                <c:pt idx="6">
                  <c:v>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t>Capacidad de Medios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'Post-Test'!$H$63</c:f>
              <c:strCache>
                <c:ptCount val="1"/>
                <c:pt idx="0">
                  <c:v>Uso Mesa</c:v>
                </c:pt>
              </c:strCache>
            </c:strRef>
          </c:tx>
          <c:spPr>
            <a:solidFill>
              <a:srgbClr val="4684EE"/>
            </a:solidFill>
          </c:spPr>
          <c:invertIfNegative val="1"/>
          <c:cat>
            <c:strRef>
              <c:f>'Post-Test'!$C$74:$C$79</c:f>
              <c:strCache>
                <c:ptCount val="6"/>
                <c:pt idx="0">
                  <c:v>No asistio</c:v>
                </c:pt>
                <c:pt idx="1">
                  <c:v>Nada Equitativo</c:v>
                </c:pt>
                <c:pt idx="2">
                  <c:v>Poco Equitativo</c:v>
                </c:pt>
                <c:pt idx="3">
                  <c:v>Indistinto</c:v>
                </c:pt>
                <c:pt idx="4">
                  <c:v>Equitativo</c:v>
                </c:pt>
                <c:pt idx="5">
                  <c:v>Totalmente Equitativo</c:v>
                </c:pt>
              </c:strCache>
            </c:strRef>
          </c:cat>
          <c:val>
            <c:numRef>
              <c:f>'Post-Test'!$H$64:$H$69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3</c:v>
                </c:pt>
                <c:pt idx="5">
                  <c:v>12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'Post-Test'!$H$73</c:f>
              <c:strCache>
                <c:ptCount val="1"/>
                <c:pt idx="0">
                  <c:v>Uso otro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strRef>
              <c:f>'Post-Test'!$C$74:$C$79</c:f>
              <c:strCache>
                <c:ptCount val="6"/>
                <c:pt idx="0">
                  <c:v>No asistio</c:v>
                </c:pt>
                <c:pt idx="1">
                  <c:v>Nada Equitativo</c:v>
                </c:pt>
                <c:pt idx="2">
                  <c:v>Poco Equitativo</c:v>
                </c:pt>
                <c:pt idx="3">
                  <c:v>Indistinto</c:v>
                </c:pt>
                <c:pt idx="4">
                  <c:v>Equitativo</c:v>
                </c:pt>
                <c:pt idx="5">
                  <c:v>Totalmente Equitativo</c:v>
                </c:pt>
              </c:strCache>
            </c:strRef>
          </c:cat>
          <c:val>
            <c:numRef>
              <c:f>'Post-Test'!$H$74:$H$79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8810696"/>
        <c:axId val="398811088"/>
      </c:barChart>
      <c:catAx>
        <c:axId val="398810696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/>
            </a:pPr>
            <a:endParaRPr lang="es-EC"/>
          </a:p>
        </c:txPr>
        <c:crossAx val="398811088"/>
        <c:crosses val="autoZero"/>
        <c:auto val="1"/>
        <c:lblAlgn val="ctr"/>
        <c:lblOffset val="100"/>
        <c:noMultiLvlLbl val="1"/>
      </c:catAx>
      <c:valAx>
        <c:axId val="3988110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Conteo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s-EC"/>
          </a:p>
        </c:txPr>
        <c:crossAx val="398810696"/>
        <c:crosses val="max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>
              <a:defRPr sz="1600" b="1">
                <a:solidFill>
                  <a:srgbClr val="000000"/>
                </a:solidFill>
              </a:defRPr>
            </a:pPr>
            <a:r>
              <a:t>Carga Trabajo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1"/>
        <c:ser>
          <c:idx val="0"/>
          <c:order val="0"/>
          <c:tx>
            <c:strRef>
              <c:f>'Post-Test'!$G$63</c:f>
              <c:strCache>
                <c:ptCount val="1"/>
                <c:pt idx="0">
                  <c:v>Uso Mesa</c:v>
                </c:pt>
              </c:strCache>
            </c:strRef>
          </c:tx>
          <c:spPr>
            <a:solidFill>
              <a:srgbClr val="4684EE"/>
            </a:solidFill>
          </c:spPr>
          <c:invertIfNegative val="1"/>
          <c:cat>
            <c:strRef>
              <c:f>'Post-Test'!$C$64:$C$69</c:f>
              <c:strCache>
                <c:ptCount val="6"/>
                <c:pt idx="0">
                  <c:v>No asistio</c:v>
                </c:pt>
                <c:pt idx="1">
                  <c:v>Nada Equitativo</c:v>
                </c:pt>
                <c:pt idx="2">
                  <c:v>Poco Equitativo</c:v>
                </c:pt>
                <c:pt idx="3">
                  <c:v>Indistinto</c:v>
                </c:pt>
                <c:pt idx="4">
                  <c:v>Equitativo</c:v>
                </c:pt>
                <c:pt idx="5">
                  <c:v>Totalmente Equitativo</c:v>
                </c:pt>
              </c:strCache>
            </c:strRef>
          </c:cat>
          <c:val>
            <c:numRef>
              <c:f>'Post-Test'!$G$64:$G$69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</c:v>
                </c:pt>
                <c:pt idx="5">
                  <c:v>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ser>
          <c:idx val="1"/>
          <c:order val="1"/>
          <c:tx>
            <c:strRef>
              <c:f>'Post-Test'!$G$73</c:f>
              <c:strCache>
                <c:ptCount val="1"/>
                <c:pt idx="0">
                  <c:v>Uso otro</c:v>
                </c:pt>
              </c:strCache>
            </c:strRef>
          </c:tx>
          <c:spPr>
            <a:solidFill>
              <a:srgbClr val="DC3912"/>
            </a:solidFill>
          </c:spPr>
          <c:invertIfNegative val="1"/>
          <c:cat>
            <c:strRef>
              <c:f>'Post-Test'!$C$64:$C$69</c:f>
              <c:strCache>
                <c:ptCount val="6"/>
                <c:pt idx="0">
                  <c:v>No asistio</c:v>
                </c:pt>
                <c:pt idx="1">
                  <c:v>Nada Equitativo</c:v>
                </c:pt>
                <c:pt idx="2">
                  <c:v>Poco Equitativo</c:v>
                </c:pt>
                <c:pt idx="3">
                  <c:v>Indistinto</c:v>
                </c:pt>
                <c:pt idx="4">
                  <c:v>Equitativo</c:v>
                </c:pt>
                <c:pt idx="5">
                  <c:v>Totalmente Equitativo</c:v>
                </c:pt>
              </c:strCache>
            </c:strRef>
          </c:cat>
          <c:val>
            <c:numRef>
              <c:f>'Post-Test'!$G$74:$G$79</c:f>
              <c:numCache>
                <c:formatCode>General</c:formatCode>
                <c:ptCount val="6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</c:v>
                </c:pt>
                <c:pt idx="5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98811872"/>
        <c:axId val="398812264"/>
      </c:barChart>
      <c:catAx>
        <c:axId val="398811872"/>
        <c:scaling>
          <c:orientation val="maxMin"/>
        </c:scaling>
        <c:delete val="0"/>
        <c:axPos val="l"/>
        <c:numFmt formatCode="General" sourceLinked="1"/>
        <c:majorTickMark val="cross"/>
        <c:minorTickMark val="cross"/>
        <c:tickLblPos val="nextTo"/>
        <c:txPr>
          <a:bodyPr/>
          <a:lstStyle/>
          <a:p>
            <a:pPr>
              <a:defRPr/>
            </a:pPr>
            <a:endParaRPr lang="es-EC"/>
          </a:p>
        </c:txPr>
        <c:crossAx val="398812264"/>
        <c:crosses val="autoZero"/>
        <c:auto val="1"/>
        <c:lblAlgn val="ctr"/>
        <c:lblOffset val="100"/>
        <c:noMultiLvlLbl val="1"/>
      </c:catAx>
      <c:valAx>
        <c:axId val="398812264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Conteo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  <a:endParaRPr lang="es-EC"/>
          </a:p>
        </c:txPr>
        <c:crossAx val="398811872"/>
        <c:crosses val="max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667250" y="1905000"/>
    <xdr:ext cx="5715000" cy="3533775"/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  <xdr:absoluteAnchor>
    <xdr:pos x="10753725" y="1952625"/>
    <xdr:ext cx="5715000" cy="3533775"/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absoluteAnchor>
  <xdr:absoluteAnchor>
    <xdr:pos x="10725150" y="6105525"/>
    <xdr:ext cx="5715000" cy="3533775"/>
    <xdr:graphicFrame macro="">
      <xdr:nvGraphicFramePr>
        <xdr:cNvPr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absoluteAnchor>
  <xdr:absoluteAnchor>
    <xdr:pos x="4724400" y="6048375"/>
    <xdr:ext cx="5715000" cy="3533775"/>
    <xdr:graphicFrame macro="">
      <xdr:nvGraphicFramePr>
        <xdr:cNvPr id="6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6467475" y="5905500"/>
    <xdr:ext cx="5715000" cy="3533775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  <xdr:absoluteAnchor>
    <xdr:pos x="6305550" y="2000250"/>
    <xdr:ext cx="5715000" cy="3533775"/>
    <xdr:graphicFrame macro="">
      <xdr:nvGraphicFramePr>
        <xdr:cNvPr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sqref="A1:E1"/>
    </sheetView>
  </sheetViews>
  <sheetFormatPr baseColWidth="10" defaultColWidth="14.42578125" defaultRowHeight="15.75" customHeight="1" x14ac:dyDescent="0.2"/>
  <cols>
    <col min="1" max="1" width="11.140625" customWidth="1"/>
    <col min="2" max="2" width="9.85546875" customWidth="1"/>
    <col min="3" max="3" width="12.28515625" customWidth="1"/>
    <col min="4" max="4" width="11.5703125" customWidth="1"/>
    <col min="5" max="5" width="12" customWidth="1"/>
    <col min="7" max="7" width="15.28515625" customWidth="1"/>
    <col min="8" max="8" width="16.42578125" customWidth="1"/>
    <col min="9" max="9" width="27.7109375" customWidth="1"/>
    <col min="12" max="12" width="19.140625" customWidth="1"/>
    <col min="13" max="13" width="24.7109375" customWidth="1"/>
  </cols>
  <sheetData>
    <row r="1" spans="1:13" ht="15.75" customHeight="1" x14ac:dyDescent="0.2">
      <c r="A1" s="53" t="s">
        <v>221</v>
      </c>
      <c r="B1" s="50"/>
      <c r="C1" s="50"/>
      <c r="D1" s="50"/>
      <c r="E1" s="50"/>
      <c r="H1" s="9"/>
      <c r="I1" s="9"/>
      <c r="J1" s="9"/>
      <c r="K1" s="9"/>
      <c r="L1" s="9"/>
      <c r="M1" s="9"/>
    </row>
    <row r="2" spans="1:13" ht="15.75" customHeight="1" x14ac:dyDescent="0.2">
      <c r="A2" s="31" t="s">
        <v>229</v>
      </c>
      <c r="B2" s="1">
        <v>1</v>
      </c>
      <c r="C2" s="1">
        <v>2</v>
      </c>
      <c r="D2" s="1">
        <v>3</v>
      </c>
      <c r="E2" s="32">
        <v>4</v>
      </c>
      <c r="G2" s="9" t="s">
        <v>251</v>
      </c>
      <c r="H2" s="10"/>
      <c r="I2" s="10"/>
    </row>
    <row r="3" spans="1:13" ht="15.75" customHeight="1" x14ac:dyDescent="0.2">
      <c r="A3" s="35">
        <v>1</v>
      </c>
      <c r="B3" s="10">
        <v>4</v>
      </c>
      <c r="C3" s="10">
        <v>4</v>
      </c>
      <c r="D3" s="10">
        <v>4</v>
      </c>
      <c r="E3" s="16">
        <v>4</v>
      </c>
      <c r="G3" s="49" t="s">
        <v>285</v>
      </c>
      <c r="H3" s="50"/>
      <c r="I3" s="50"/>
      <c r="J3" s="50"/>
      <c r="K3" s="50"/>
      <c r="L3" s="49" t="s">
        <v>286</v>
      </c>
      <c r="M3" s="50"/>
    </row>
    <row r="4" spans="1:13" ht="15.75" customHeight="1" x14ac:dyDescent="0.2">
      <c r="A4" s="35">
        <v>2</v>
      </c>
      <c r="B4" s="10">
        <v>5</v>
      </c>
      <c r="C4" s="10">
        <v>5</v>
      </c>
      <c r="D4" s="10">
        <v>4</v>
      </c>
      <c r="E4" s="16">
        <v>3</v>
      </c>
      <c r="G4" s="51" t="s">
        <v>287</v>
      </c>
      <c r="H4" s="50"/>
      <c r="I4" s="50"/>
      <c r="J4" s="50"/>
      <c r="K4" s="50"/>
      <c r="L4" s="10" t="s">
        <v>288</v>
      </c>
      <c r="M4" s="16" t="s">
        <v>289</v>
      </c>
    </row>
    <row r="5" spans="1:13" ht="15.75" customHeight="1" x14ac:dyDescent="0.2">
      <c r="A5" s="35">
        <v>3</v>
      </c>
      <c r="B5" s="10">
        <v>4</v>
      </c>
      <c r="C5" s="10">
        <v>4</v>
      </c>
      <c r="D5" s="10">
        <v>5</v>
      </c>
      <c r="E5" s="16">
        <v>3</v>
      </c>
      <c r="G5" s="51" t="s">
        <v>290</v>
      </c>
      <c r="H5" s="50"/>
      <c r="I5" s="50"/>
      <c r="J5" s="50"/>
      <c r="K5" s="50"/>
      <c r="L5" s="10" t="s">
        <v>291</v>
      </c>
      <c r="M5" s="16" t="s">
        <v>292</v>
      </c>
    </row>
    <row r="6" spans="1:13" ht="15.75" customHeight="1" x14ac:dyDescent="0.2">
      <c r="A6" s="35">
        <v>4</v>
      </c>
      <c r="B6" s="10">
        <v>5</v>
      </c>
      <c r="C6" s="10">
        <v>5</v>
      </c>
      <c r="D6" s="10">
        <v>5</v>
      </c>
      <c r="E6" s="16">
        <v>5</v>
      </c>
      <c r="G6" s="51" t="s">
        <v>293</v>
      </c>
      <c r="H6" s="50"/>
      <c r="I6" s="50"/>
      <c r="J6" s="50"/>
      <c r="K6" s="50"/>
      <c r="L6" s="10" t="s">
        <v>294</v>
      </c>
      <c r="M6" s="16" t="s">
        <v>295</v>
      </c>
    </row>
    <row r="7" spans="1:13" ht="15.75" customHeight="1" x14ac:dyDescent="0.2">
      <c r="A7" s="35">
        <v>5</v>
      </c>
      <c r="B7" s="10">
        <v>4</v>
      </c>
      <c r="C7" s="10">
        <v>4</v>
      </c>
      <c r="D7" s="10">
        <v>3</v>
      </c>
      <c r="E7" s="16">
        <v>4</v>
      </c>
      <c r="G7" s="52" t="s">
        <v>296</v>
      </c>
      <c r="H7" s="50"/>
      <c r="I7" s="50"/>
      <c r="J7" s="50"/>
      <c r="K7" s="50"/>
      <c r="L7" s="22" t="s">
        <v>297</v>
      </c>
      <c r="M7" s="23" t="s">
        <v>298</v>
      </c>
    </row>
    <row r="8" spans="1:13" ht="15.75" customHeight="1" x14ac:dyDescent="0.2">
      <c r="A8" s="35">
        <v>6</v>
      </c>
      <c r="B8" s="10">
        <v>4</v>
      </c>
      <c r="C8" s="10">
        <v>4</v>
      </c>
      <c r="D8" s="10">
        <v>3</v>
      </c>
      <c r="E8" s="16">
        <v>4</v>
      </c>
    </row>
    <row r="9" spans="1:13" ht="15.75" customHeight="1" x14ac:dyDescent="0.2">
      <c r="A9" s="35">
        <v>7</v>
      </c>
      <c r="B9" s="10">
        <v>4</v>
      </c>
      <c r="C9" s="10">
        <v>3</v>
      </c>
      <c r="D9" s="10">
        <v>3</v>
      </c>
      <c r="E9" s="16">
        <v>4</v>
      </c>
    </row>
    <row r="10" spans="1:13" ht="15.75" customHeight="1" x14ac:dyDescent="0.2">
      <c r="A10" s="35">
        <v>8</v>
      </c>
      <c r="B10" s="10">
        <v>4</v>
      </c>
      <c r="C10" s="10">
        <v>5</v>
      </c>
      <c r="D10" s="10">
        <v>4</v>
      </c>
      <c r="E10" s="16">
        <v>5</v>
      </c>
    </row>
    <row r="11" spans="1:13" ht="15.75" customHeight="1" x14ac:dyDescent="0.2">
      <c r="A11" s="35">
        <v>9</v>
      </c>
      <c r="B11" s="10">
        <v>3</v>
      </c>
      <c r="C11" s="10">
        <v>5</v>
      </c>
      <c r="D11" s="10">
        <v>4</v>
      </c>
      <c r="E11" s="16">
        <v>4</v>
      </c>
    </row>
    <row r="12" spans="1:13" ht="15.75" customHeight="1" x14ac:dyDescent="0.2">
      <c r="A12" s="35">
        <v>10</v>
      </c>
      <c r="B12" s="10">
        <v>2</v>
      </c>
      <c r="C12" s="10">
        <v>4</v>
      </c>
      <c r="D12" s="10">
        <v>2</v>
      </c>
      <c r="E12" s="16">
        <v>4</v>
      </c>
    </row>
    <row r="13" spans="1:13" ht="15.75" customHeight="1" x14ac:dyDescent="0.2">
      <c r="A13" s="35">
        <v>11</v>
      </c>
      <c r="B13" s="10">
        <v>3</v>
      </c>
      <c r="C13" s="10">
        <v>1</v>
      </c>
      <c r="D13" s="10">
        <v>4</v>
      </c>
      <c r="E13" s="16">
        <v>3</v>
      </c>
    </row>
    <row r="14" spans="1:13" ht="15.75" customHeight="1" x14ac:dyDescent="0.2">
      <c r="A14" s="35">
        <v>12</v>
      </c>
      <c r="B14" s="10">
        <v>4</v>
      </c>
      <c r="C14" s="10">
        <v>5</v>
      </c>
      <c r="D14" s="10">
        <v>4</v>
      </c>
      <c r="E14" s="16">
        <v>4</v>
      </c>
    </row>
    <row r="15" spans="1:13" ht="15.75" customHeight="1" x14ac:dyDescent="0.2">
      <c r="A15" s="35">
        <v>13</v>
      </c>
      <c r="B15" s="10">
        <v>4</v>
      </c>
      <c r="C15" s="10">
        <v>3</v>
      </c>
      <c r="D15" s="10">
        <v>3</v>
      </c>
      <c r="E15" s="16">
        <v>3</v>
      </c>
    </row>
    <row r="16" spans="1:13" ht="15.75" customHeight="1" x14ac:dyDescent="0.2">
      <c r="A16" s="35">
        <v>14</v>
      </c>
      <c r="B16" s="10">
        <v>0</v>
      </c>
      <c r="C16" s="10">
        <v>0</v>
      </c>
      <c r="D16" s="10">
        <v>0</v>
      </c>
      <c r="E16" s="16">
        <v>0</v>
      </c>
    </row>
    <row r="17" spans="1:5" ht="15.75" customHeight="1" x14ac:dyDescent="0.2">
      <c r="A17" s="35">
        <v>15</v>
      </c>
      <c r="B17" s="10">
        <v>0</v>
      </c>
      <c r="C17" s="10">
        <v>0</v>
      </c>
      <c r="D17" s="10">
        <v>0</v>
      </c>
      <c r="E17" s="16">
        <v>0</v>
      </c>
    </row>
    <row r="18" spans="1:5" ht="15.75" customHeight="1" x14ac:dyDescent="0.2">
      <c r="A18" s="35">
        <v>16</v>
      </c>
      <c r="B18" s="10">
        <v>4</v>
      </c>
      <c r="C18" s="10">
        <v>4</v>
      </c>
      <c r="D18" s="10">
        <v>4</v>
      </c>
      <c r="E18" s="16">
        <v>5</v>
      </c>
    </row>
    <row r="19" spans="1:5" ht="15.75" customHeight="1" x14ac:dyDescent="0.2">
      <c r="A19" s="35">
        <v>17</v>
      </c>
      <c r="B19" s="10">
        <v>4</v>
      </c>
      <c r="C19" s="10">
        <v>4</v>
      </c>
      <c r="D19" s="10">
        <v>3</v>
      </c>
      <c r="E19" s="16">
        <v>4</v>
      </c>
    </row>
    <row r="20" spans="1:5" ht="15.75" customHeight="1" x14ac:dyDescent="0.2">
      <c r="A20" s="35">
        <v>18</v>
      </c>
      <c r="B20" s="10">
        <v>4</v>
      </c>
      <c r="C20" s="10">
        <v>4</v>
      </c>
      <c r="D20" s="10">
        <v>5</v>
      </c>
      <c r="E20" s="16">
        <v>4</v>
      </c>
    </row>
    <row r="21" spans="1:5" ht="15.75" customHeight="1" x14ac:dyDescent="0.2">
      <c r="A21" s="35">
        <v>19</v>
      </c>
      <c r="B21" s="10">
        <v>4</v>
      </c>
      <c r="C21" s="10">
        <v>5</v>
      </c>
      <c r="D21" s="10">
        <v>3</v>
      </c>
      <c r="E21" s="16">
        <v>5</v>
      </c>
    </row>
    <row r="22" spans="1:5" ht="15.75" customHeight="1" x14ac:dyDescent="0.2">
      <c r="A22" s="35">
        <v>20</v>
      </c>
      <c r="B22" s="10">
        <v>4</v>
      </c>
      <c r="C22" s="10">
        <v>2</v>
      </c>
      <c r="D22" s="10">
        <v>1</v>
      </c>
      <c r="E22" s="16">
        <v>4</v>
      </c>
    </row>
    <row r="23" spans="1:5" ht="15.75" customHeight="1" x14ac:dyDescent="0.2">
      <c r="A23" s="35">
        <v>21</v>
      </c>
      <c r="B23" s="10">
        <v>2</v>
      </c>
      <c r="C23" s="10">
        <v>2</v>
      </c>
      <c r="D23" s="10">
        <v>3</v>
      </c>
      <c r="E23" s="16">
        <v>3</v>
      </c>
    </row>
    <row r="24" spans="1:5" ht="12.75" x14ac:dyDescent="0.2">
      <c r="A24" s="35">
        <v>22</v>
      </c>
      <c r="B24" s="10">
        <v>1</v>
      </c>
      <c r="C24" s="10">
        <v>2</v>
      </c>
      <c r="D24" s="10">
        <v>5</v>
      </c>
      <c r="E24" s="16">
        <v>3</v>
      </c>
    </row>
    <row r="25" spans="1:5" ht="12.75" x14ac:dyDescent="0.2">
      <c r="A25" s="35">
        <v>23</v>
      </c>
      <c r="B25" s="10">
        <v>4</v>
      </c>
      <c r="C25" s="10">
        <v>4</v>
      </c>
      <c r="D25" s="10">
        <v>3</v>
      </c>
      <c r="E25" s="16">
        <v>5</v>
      </c>
    </row>
    <row r="26" spans="1:5" ht="12.75" x14ac:dyDescent="0.2">
      <c r="A26" s="35">
        <v>24</v>
      </c>
      <c r="B26" s="10">
        <v>5</v>
      </c>
      <c r="C26" s="10">
        <v>5</v>
      </c>
      <c r="D26" s="10">
        <v>4</v>
      </c>
      <c r="E26" s="16">
        <v>4</v>
      </c>
    </row>
    <row r="27" spans="1:5" ht="12.75" x14ac:dyDescent="0.2">
      <c r="A27" s="35">
        <v>25</v>
      </c>
      <c r="B27" s="10">
        <v>4</v>
      </c>
      <c r="C27" s="10">
        <v>4</v>
      </c>
      <c r="D27" s="10">
        <v>4</v>
      </c>
      <c r="E27" s="16">
        <v>4</v>
      </c>
    </row>
    <row r="28" spans="1:5" ht="12.75" x14ac:dyDescent="0.2">
      <c r="A28" s="35">
        <v>26</v>
      </c>
      <c r="B28" s="10">
        <v>4</v>
      </c>
      <c r="C28" s="10">
        <v>4</v>
      </c>
      <c r="D28" s="10">
        <v>5</v>
      </c>
      <c r="E28" s="16">
        <v>4</v>
      </c>
    </row>
    <row r="29" spans="1:5" ht="12.75" x14ac:dyDescent="0.2">
      <c r="A29" s="35">
        <v>27</v>
      </c>
      <c r="B29" s="10">
        <v>4</v>
      </c>
      <c r="C29" s="10">
        <v>4</v>
      </c>
      <c r="D29" s="10">
        <v>5</v>
      </c>
      <c r="E29" s="16">
        <v>4</v>
      </c>
    </row>
    <row r="30" spans="1:5" ht="12.75" x14ac:dyDescent="0.2">
      <c r="A30" s="35">
        <v>28</v>
      </c>
      <c r="B30" s="10">
        <v>4</v>
      </c>
      <c r="C30" s="10">
        <v>4</v>
      </c>
      <c r="D30" s="10">
        <v>2</v>
      </c>
      <c r="E30" s="16">
        <v>3</v>
      </c>
    </row>
    <row r="31" spans="1:5" ht="12.75" x14ac:dyDescent="0.2">
      <c r="A31" s="35">
        <v>29</v>
      </c>
      <c r="B31" s="10">
        <v>0</v>
      </c>
      <c r="C31" s="10">
        <v>0</v>
      </c>
      <c r="D31" s="10">
        <v>0</v>
      </c>
      <c r="E31" s="16">
        <v>0</v>
      </c>
    </row>
    <row r="32" spans="1:5" ht="12.75" x14ac:dyDescent="0.2">
      <c r="A32" s="38">
        <v>30</v>
      </c>
      <c r="B32" s="22">
        <v>4</v>
      </c>
      <c r="C32" s="22">
        <v>2</v>
      </c>
      <c r="D32" s="22">
        <v>1</v>
      </c>
      <c r="E32" s="23">
        <v>4</v>
      </c>
    </row>
    <row r="59" spans="4:12" ht="12.75" x14ac:dyDescent="0.2">
      <c r="G59" s="9" t="s">
        <v>302</v>
      </c>
    </row>
    <row r="60" spans="4:12" ht="12.75" x14ac:dyDescent="0.2">
      <c r="D60" s="10" t="s">
        <v>303</v>
      </c>
      <c r="E60" s="10" t="s">
        <v>304</v>
      </c>
      <c r="F60" s="10" t="s">
        <v>305</v>
      </c>
      <c r="G60" s="10" t="s">
        <v>306</v>
      </c>
      <c r="H60" s="10" t="s">
        <v>307</v>
      </c>
      <c r="I60" s="40" t="s">
        <v>308</v>
      </c>
      <c r="J60" s="10" t="s">
        <v>311</v>
      </c>
      <c r="K60" s="10" t="s">
        <v>312</v>
      </c>
      <c r="L60" s="10" t="s">
        <v>313</v>
      </c>
    </row>
    <row r="61" spans="4:12" ht="12.75" x14ac:dyDescent="0.2">
      <c r="D61" s="10">
        <v>0</v>
      </c>
      <c r="E61">
        <f t="array" ref="E61:E66">FREQUENCY(B3:B32,D61:D65)</f>
        <v>3</v>
      </c>
      <c r="F61">
        <f t="array" ref="F61:F66">FREQUENCY(C3:C32,D61:D65)</f>
        <v>3</v>
      </c>
      <c r="G61">
        <f t="array" ref="G61:G66">FREQUENCY(D3:D32,D61:D65)</f>
        <v>3</v>
      </c>
      <c r="H61">
        <f t="array" ref="H61:H66">FREQUENCY(E3:E32,D61:D65)</f>
        <v>3</v>
      </c>
      <c r="I61" s="40" t="s">
        <v>316</v>
      </c>
      <c r="J61" s="10" t="s">
        <v>317</v>
      </c>
      <c r="K61" s="10" t="s">
        <v>318</v>
      </c>
      <c r="L61" s="10" t="s">
        <v>319</v>
      </c>
    </row>
    <row r="62" spans="4:12" ht="12.75" x14ac:dyDescent="0.2">
      <c r="D62" s="10">
        <v>1</v>
      </c>
      <c r="E62">
        <v>1</v>
      </c>
      <c r="F62">
        <v>1</v>
      </c>
      <c r="G62">
        <v>2</v>
      </c>
      <c r="H62">
        <v>0</v>
      </c>
      <c r="I62" s="40" t="s">
        <v>320</v>
      </c>
      <c r="J62" s="10" t="s">
        <v>321</v>
      </c>
      <c r="K62" s="10" t="s">
        <v>322</v>
      </c>
      <c r="L62" s="10" t="s">
        <v>323</v>
      </c>
    </row>
    <row r="63" spans="4:12" ht="12.75" x14ac:dyDescent="0.2">
      <c r="D63" s="10">
        <v>2</v>
      </c>
      <c r="E63">
        <v>2</v>
      </c>
      <c r="F63">
        <v>4</v>
      </c>
      <c r="G63">
        <v>2</v>
      </c>
      <c r="H63">
        <v>0</v>
      </c>
      <c r="I63" s="40" t="s">
        <v>324</v>
      </c>
      <c r="J63" s="10" t="s">
        <v>325</v>
      </c>
      <c r="K63" s="10" t="s">
        <v>326</v>
      </c>
      <c r="L63" s="10" t="s">
        <v>327</v>
      </c>
    </row>
    <row r="64" spans="4:12" ht="12.75" x14ac:dyDescent="0.2">
      <c r="D64" s="10">
        <v>3</v>
      </c>
      <c r="E64">
        <v>2</v>
      </c>
      <c r="F64">
        <v>2</v>
      </c>
      <c r="G64">
        <v>8</v>
      </c>
      <c r="H64">
        <v>7</v>
      </c>
      <c r="I64" s="40" t="s">
        <v>328</v>
      </c>
      <c r="J64" s="10" t="s">
        <v>329</v>
      </c>
      <c r="K64" s="10" t="s">
        <v>330</v>
      </c>
      <c r="L64" s="10" t="s">
        <v>331</v>
      </c>
    </row>
    <row r="65" spans="4:12" ht="12.75" x14ac:dyDescent="0.2">
      <c r="D65" s="10">
        <v>4</v>
      </c>
      <c r="E65">
        <v>19</v>
      </c>
      <c r="F65">
        <v>13</v>
      </c>
      <c r="G65">
        <v>9</v>
      </c>
      <c r="H65">
        <v>15</v>
      </c>
      <c r="I65" s="40" t="s">
        <v>332</v>
      </c>
      <c r="J65" s="10" t="s">
        <v>333</v>
      </c>
      <c r="K65" s="10" t="s">
        <v>334</v>
      </c>
      <c r="L65" s="10" t="s">
        <v>335</v>
      </c>
    </row>
    <row r="66" spans="4:12" ht="12.75" x14ac:dyDescent="0.2">
      <c r="D66" s="10">
        <v>5</v>
      </c>
      <c r="E66">
        <v>3</v>
      </c>
      <c r="F66">
        <v>7</v>
      </c>
      <c r="G66">
        <v>6</v>
      </c>
      <c r="H66">
        <v>5</v>
      </c>
      <c r="I66" s="40" t="s">
        <v>336</v>
      </c>
      <c r="J66" s="10" t="s">
        <v>337</v>
      </c>
      <c r="K66" s="10" t="s">
        <v>338</v>
      </c>
      <c r="L66" s="10" t="s">
        <v>339</v>
      </c>
    </row>
    <row r="67" spans="4:12" ht="12.75" x14ac:dyDescent="0.2">
      <c r="I67" s="44"/>
    </row>
    <row r="68" spans="4:12" ht="12.75" x14ac:dyDescent="0.2">
      <c r="D68" s="10" t="s">
        <v>340</v>
      </c>
      <c r="E68">
        <f t="shared" ref="E68:H68" si="0">SUM(E61:E67)</f>
        <v>30</v>
      </c>
      <c r="F68">
        <f t="shared" si="0"/>
        <v>30</v>
      </c>
      <c r="G68">
        <f t="shared" si="0"/>
        <v>30</v>
      </c>
      <c r="H68">
        <f t="shared" si="0"/>
        <v>30</v>
      </c>
      <c r="I68" s="44"/>
    </row>
    <row r="71" spans="4:12" ht="12.75" x14ac:dyDescent="0.2">
      <c r="D71" s="10"/>
    </row>
    <row r="72" spans="4:12" ht="12.75" x14ac:dyDescent="0.2">
      <c r="D72" s="10"/>
    </row>
    <row r="73" spans="4:12" ht="12.75" x14ac:dyDescent="0.2">
      <c r="D73" s="10"/>
    </row>
    <row r="74" spans="4:12" ht="12.75" x14ac:dyDescent="0.2">
      <c r="D74" s="10"/>
    </row>
    <row r="75" spans="4:12" ht="12.75" x14ac:dyDescent="0.2">
      <c r="D75" s="10"/>
    </row>
    <row r="76" spans="4:12" ht="12.75" x14ac:dyDescent="0.2">
      <c r="D76" s="10"/>
    </row>
    <row r="77" spans="4:12" ht="12.75" x14ac:dyDescent="0.2">
      <c r="D77" s="10"/>
    </row>
  </sheetData>
  <mergeCells count="7">
    <mergeCell ref="G7:K7"/>
    <mergeCell ref="A1:E1"/>
    <mergeCell ref="L3:M3"/>
    <mergeCell ref="G3:K3"/>
    <mergeCell ref="G4:K4"/>
    <mergeCell ref="G5:K5"/>
    <mergeCell ref="G6:K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workbookViewId="0"/>
  </sheetViews>
  <sheetFormatPr baseColWidth="10" defaultColWidth="14.42578125" defaultRowHeight="15.75" customHeight="1" x14ac:dyDescent="0.2"/>
  <cols>
    <col min="2" max="2" width="7" customWidth="1"/>
    <col min="3" max="3" width="8.28515625" customWidth="1"/>
    <col min="4" max="4" width="7.140625" customWidth="1"/>
    <col min="5" max="5" width="9.140625" customWidth="1"/>
    <col min="6" max="6" width="21" customWidth="1"/>
    <col min="7" max="7" width="28.5703125" customWidth="1"/>
    <col min="8" max="8" width="62.7109375" customWidth="1"/>
    <col min="9" max="9" width="32.28515625" customWidth="1"/>
  </cols>
  <sheetData>
    <row r="1" spans="1:10" ht="15.75" customHeight="1" x14ac:dyDescent="0.2">
      <c r="A1" s="54" t="s">
        <v>2</v>
      </c>
      <c r="B1" s="50"/>
      <c r="C1" s="50"/>
      <c r="D1" s="50"/>
      <c r="E1" s="50"/>
      <c r="F1" s="56" t="s">
        <v>7</v>
      </c>
    </row>
    <row r="2" spans="1:10" ht="15.75" customHeight="1" x14ac:dyDescent="0.2">
      <c r="A2" s="1" t="s">
        <v>9</v>
      </c>
      <c r="B2" s="1">
        <v>1</v>
      </c>
      <c r="C2" s="1">
        <v>2</v>
      </c>
      <c r="D2" s="1">
        <v>3</v>
      </c>
      <c r="E2" s="1">
        <v>4</v>
      </c>
      <c r="F2" s="50"/>
    </row>
    <row r="3" spans="1:10" ht="15.75" customHeight="1" x14ac:dyDescent="0.2">
      <c r="A3" s="9">
        <v>2</v>
      </c>
      <c r="B3" s="10" t="s">
        <v>30</v>
      </c>
      <c r="C3" s="10" t="s">
        <v>31</v>
      </c>
      <c r="D3" s="10">
        <v>4</v>
      </c>
      <c r="E3" s="10">
        <v>2</v>
      </c>
      <c r="F3" s="10">
        <v>0</v>
      </c>
      <c r="H3" s="14" t="s">
        <v>32</v>
      </c>
      <c r="I3" s="55" t="s">
        <v>34</v>
      </c>
      <c r="J3" s="50"/>
    </row>
    <row r="4" spans="1:10" ht="15.75" customHeight="1" x14ac:dyDescent="0.2">
      <c r="A4" s="9">
        <v>3</v>
      </c>
      <c r="B4" s="10" t="s">
        <v>48</v>
      </c>
      <c r="C4" s="10" t="s">
        <v>49</v>
      </c>
      <c r="D4" s="10">
        <v>5</v>
      </c>
      <c r="E4" s="10">
        <v>3</v>
      </c>
      <c r="F4" s="10">
        <v>0</v>
      </c>
      <c r="H4" s="15" t="s">
        <v>50</v>
      </c>
      <c r="I4" s="10" t="s">
        <v>51</v>
      </c>
      <c r="J4" s="16" t="s">
        <v>52</v>
      </c>
    </row>
    <row r="5" spans="1:10" ht="15.75" customHeight="1" x14ac:dyDescent="0.2">
      <c r="A5" s="9">
        <v>4</v>
      </c>
      <c r="B5" s="10" t="s">
        <v>53</v>
      </c>
      <c r="C5" s="10" t="s">
        <v>54</v>
      </c>
      <c r="D5" s="10">
        <v>4</v>
      </c>
      <c r="E5" s="10">
        <v>4</v>
      </c>
      <c r="F5" s="10">
        <v>0</v>
      </c>
      <c r="H5" s="15" t="s">
        <v>55</v>
      </c>
      <c r="I5" s="10" t="s">
        <v>56</v>
      </c>
      <c r="J5" s="16" t="s">
        <v>57</v>
      </c>
    </row>
    <row r="6" spans="1:10" ht="15.75" customHeight="1" x14ac:dyDescent="0.2">
      <c r="A6" s="9">
        <v>8</v>
      </c>
      <c r="B6" s="10" t="s">
        <v>58</v>
      </c>
      <c r="C6" s="10" t="s">
        <v>59</v>
      </c>
      <c r="D6" s="10">
        <v>4</v>
      </c>
      <c r="E6" s="10">
        <v>4</v>
      </c>
      <c r="F6" s="10">
        <v>0</v>
      </c>
      <c r="H6" s="15" t="s">
        <v>60</v>
      </c>
      <c r="I6" s="10" t="s">
        <v>62</v>
      </c>
      <c r="J6" s="16" t="s">
        <v>63</v>
      </c>
    </row>
    <row r="7" spans="1:10" ht="15.75" customHeight="1" x14ac:dyDescent="0.2">
      <c r="A7" s="9">
        <v>11</v>
      </c>
      <c r="B7" s="10" t="s">
        <v>64</v>
      </c>
      <c r="C7" s="10" t="s">
        <v>65</v>
      </c>
      <c r="D7" s="10">
        <v>0</v>
      </c>
      <c r="E7" s="10">
        <v>0</v>
      </c>
      <c r="F7" s="10">
        <v>0</v>
      </c>
      <c r="H7" s="19" t="s">
        <v>66</v>
      </c>
      <c r="I7" s="22" t="s">
        <v>67</v>
      </c>
      <c r="J7" s="23" t="s">
        <v>75</v>
      </c>
    </row>
    <row r="8" spans="1:10" ht="15.75" customHeight="1" x14ac:dyDescent="0.2">
      <c r="A8" s="9">
        <v>12</v>
      </c>
      <c r="B8" s="10" t="s">
        <v>83</v>
      </c>
      <c r="C8" s="10" t="s">
        <v>84</v>
      </c>
      <c r="D8" s="10">
        <v>5</v>
      </c>
      <c r="E8" s="10">
        <v>4</v>
      </c>
      <c r="F8" s="10">
        <v>0</v>
      </c>
    </row>
    <row r="9" spans="1:10" ht="15.75" customHeight="1" x14ac:dyDescent="0.2">
      <c r="A9" s="9">
        <v>15</v>
      </c>
      <c r="B9" s="10" t="s">
        <v>85</v>
      </c>
      <c r="C9" s="10" t="s">
        <v>86</v>
      </c>
      <c r="D9" s="10">
        <v>5</v>
      </c>
      <c r="E9" s="10">
        <v>4</v>
      </c>
      <c r="F9" s="10">
        <v>0</v>
      </c>
    </row>
    <row r="10" spans="1:10" ht="15.75" customHeight="1" x14ac:dyDescent="0.2">
      <c r="A10" s="9">
        <v>19</v>
      </c>
      <c r="B10" s="10" t="s">
        <v>89</v>
      </c>
      <c r="C10" s="10" t="s">
        <v>90</v>
      </c>
      <c r="D10" s="10">
        <v>4</v>
      </c>
      <c r="E10" s="10">
        <v>3</v>
      </c>
      <c r="F10" s="10">
        <v>0</v>
      </c>
    </row>
    <row r="11" spans="1:10" ht="15.75" customHeight="1" x14ac:dyDescent="0.2">
      <c r="A11" s="9">
        <v>21</v>
      </c>
      <c r="B11" s="10" t="s">
        <v>91</v>
      </c>
      <c r="C11" s="10" t="s">
        <v>92</v>
      </c>
      <c r="D11" s="10">
        <v>0</v>
      </c>
      <c r="E11" s="10">
        <v>0</v>
      </c>
      <c r="F11" s="10">
        <v>0</v>
      </c>
    </row>
    <row r="12" spans="1:10" ht="15.75" customHeight="1" x14ac:dyDescent="0.2">
      <c r="A12" s="9">
        <v>22</v>
      </c>
      <c r="B12" s="10" t="s">
        <v>93</v>
      </c>
      <c r="C12" s="10" t="s">
        <v>94</v>
      </c>
      <c r="D12" s="10">
        <v>4</v>
      </c>
      <c r="E12" s="10">
        <v>4</v>
      </c>
      <c r="F12" s="10">
        <v>0</v>
      </c>
    </row>
    <row r="13" spans="1:10" ht="15.75" customHeight="1" x14ac:dyDescent="0.2">
      <c r="A13" s="9">
        <v>23</v>
      </c>
      <c r="B13" s="10" t="s">
        <v>97</v>
      </c>
      <c r="C13" s="10" t="s">
        <v>98</v>
      </c>
      <c r="D13" s="10">
        <v>4</v>
      </c>
      <c r="E13" s="10">
        <v>5</v>
      </c>
      <c r="F13" s="10">
        <v>0</v>
      </c>
    </row>
    <row r="14" spans="1:10" ht="15.75" customHeight="1" x14ac:dyDescent="0.2">
      <c r="A14" s="9">
        <v>25</v>
      </c>
      <c r="B14" s="10" t="s">
        <v>99</v>
      </c>
      <c r="C14" s="10" t="s">
        <v>100</v>
      </c>
      <c r="D14" s="10">
        <v>5</v>
      </c>
      <c r="E14" s="10">
        <v>2</v>
      </c>
      <c r="F14" s="10">
        <v>0</v>
      </c>
    </row>
    <row r="15" spans="1:10" ht="15.75" customHeight="1" x14ac:dyDescent="0.2">
      <c r="A15" s="9">
        <v>26</v>
      </c>
      <c r="B15" s="10" t="s">
        <v>101</v>
      </c>
      <c r="C15" s="10" t="s">
        <v>102</v>
      </c>
      <c r="D15" s="10">
        <v>4</v>
      </c>
      <c r="E15" s="10">
        <v>4</v>
      </c>
      <c r="F15" s="10">
        <v>0</v>
      </c>
    </row>
    <row r="16" spans="1:10" ht="15.75" customHeight="1" x14ac:dyDescent="0.2">
      <c r="A16" s="9">
        <v>27</v>
      </c>
      <c r="B16" s="10" t="s">
        <v>103</v>
      </c>
      <c r="C16" s="10" t="s">
        <v>104</v>
      </c>
      <c r="D16" s="10">
        <v>4</v>
      </c>
      <c r="E16" s="10">
        <v>5</v>
      </c>
      <c r="F16" s="10">
        <v>0</v>
      </c>
    </row>
    <row r="17" spans="1:6" ht="15.75" customHeight="1" x14ac:dyDescent="0.2">
      <c r="A17" s="9">
        <v>30</v>
      </c>
      <c r="B17" s="10" t="s">
        <v>107</v>
      </c>
      <c r="C17" s="10" t="s">
        <v>108</v>
      </c>
      <c r="D17" s="10">
        <v>5</v>
      </c>
      <c r="E17" s="10">
        <v>5</v>
      </c>
      <c r="F17" s="10">
        <v>0</v>
      </c>
    </row>
    <row r="18" spans="1:6" ht="15.75" customHeight="1" x14ac:dyDescent="0.2">
      <c r="A18" s="9">
        <v>1</v>
      </c>
      <c r="B18" s="10" t="s">
        <v>110</v>
      </c>
      <c r="C18" s="10" t="s">
        <v>111</v>
      </c>
      <c r="D18" s="10">
        <v>4</v>
      </c>
      <c r="E18" s="10">
        <v>5</v>
      </c>
      <c r="F18" s="10">
        <v>1</v>
      </c>
    </row>
    <row r="19" spans="1:6" ht="15.75" customHeight="1" x14ac:dyDescent="0.2">
      <c r="A19" s="9">
        <v>5</v>
      </c>
      <c r="B19" s="10" t="s">
        <v>113</v>
      </c>
      <c r="C19" s="10" t="s">
        <v>114</v>
      </c>
      <c r="D19" s="10">
        <v>5</v>
      </c>
      <c r="E19" s="10">
        <v>5</v>
      </c>
      <c r="F19" s="10">
        <v>1</v>
      </c>
    </row>
    <row r="20" spans="1:6" ht="15.75" customHeight="1" x14ac:dyDescent="0.2">
      <c r="A20" s="9">
        <v>6</v>
      </c>
      <c r="B20" s="10" t="s">
        <v>120</v>
      </c>
      <c r="C20" s="10" t="s">
        <v>121</v>
      </c>
      <c r="D20" s="10">
        <v>5</v>
      </c>
      <c r="E20" s="10">
        <v>5</v>
      </c>
      <c r="F20" s="10">
        <v>1</v>
      </c>
    </row>
    <row r="21" spans="1:6" ht="15.75" customHeight="1" x14ac:dyDescent="0.2">
      <c r="A21" s="9">
        <v>7</v>
      </c>
      <c r="B21" s="10" t="s">
        <v>125</v>
      </c>
      <c r="C21" s="10" t="s">
        <v>127</v>
      </c>
      <c r="D21" s="10">
        <v>5</v>
      </c>
      <c r="E21" s="10">
        <v>5</v>
      </c>
      <c r="F21" s="10">
        <v>1</v>
      </c>
    </row>
    <row r="22" spans="1:6" ht="15.75" customHeight="1" x14ac:dyDescent="0.2">
      <c r="A22" s="9">
        <v>9</v>
      </c>
      <c r="B22" s="10" t="s">
        <v>131</v>
      </c>
      <c r="C22" s="10" t="s">
        <v>132</v>
      </c>
      <c r="D22" s="10">
        <v>5</v>
      </c>
      <c r="E22" s="10">
        <v>5</v>
      </c>
      <c r="F22" s="10">
        <v>1</v>
      </c>
    </row>
    <row r="23" spans="1:6" ht="15.75" customHeight="1" x14ac:dyDescent="0.2">
      <c r="A23" s="9">
        <v>10</v>
      </c>
      <c r="B23" s="10" t="s">
        <v>135</v>
      </c>
      <c r="C23" s="10" t="s">
        <v>137</v>
      </c>
      <c r="D23" s="10">
        <v>4</v>
      </c>
      <c r="E23" s="10">
        <v>5</v>
      </c>
      <c r="F23" s="10">
        <v>1</v>
      </c>
    </row>
    <row r="24" spans="1:6" ht="12.75" x14ac:dyDescent="0.2">
      <c r="A24" s="9">
        <v>13</v>
      </c>
      <c r="B24" s="10" t="s">
        <v>139</v>
      </c>
      <c r="C24" s="10" t="s">
        <v>141</v>
      </c>
      <c r="D24" s="10">
        <v>5</v>
      </c>
      <c r="E24" s="10">
        <v>5</v>
      </c>
      <c r="F24" s="10">
        <v>1</v>
      </c>
    </row>
    <row r="25" spans="1:6" ht="12.75" x14ac:dyDescent="0.2">
      <c r="A25" s="9">
        <v>14</v>
      </c>
      <c r="B25" s="10" t="s">
        <v>144</v>
      </c>
      <c r="C25" s="10" t="s">
        <v>148</v>
      </c>
      <c r="D25" s="10">
        <v>5</v>
      </c>
      <c r="E25" s="10">
        <v>4</v>
      </c>
      <c r="F25" s="10">
        <v>1</v>
      </c>
    </row>
    <row r="26" spans="1:6" ht="12.75" x14ac:dyDescent="0.2">
      <c r="A26" s="9">
        <v>16</v>
      </c>
      <c r="B26" s="10" t="s">
        <v>151</v>
      </c>
      <c r="C26" s="10" t="s">
        <v>152</v>
      </c>
      <c r="D26" s="10">
        <v>4</v>
      </c>
      <c r="E26" s="10">
        <v>4</v>
      </c>
      <c r="F26" s="10">
        <v>1</v>
      </c>
    </row>
    <row r="27" spans="1:6" ht="12.75" x14ac:dyDescent="0.2">
      <c r="A27" s="9">
        <v>17</v>
      </c>
      <c r="B27" s="10" t="s">
        <v>153</v>
      </c>
      <c r="C27" s="10" t="s">
        <v>154</v>
      </c>
      <c r="D27" s="10">
        <v>4</v>
      </c>
      <c r="E27" s="10">
        <v>5</v>
      </c>
      <c r="F27" s="10">
        <v>1</v>
      </c>
    </row>
    <row r="28" spans="1:6" ht="12.75" x14ac:dyDescent="0.2">
      <c r="A28" s="9">
        <v>18</v>
      </c>
      <c r="B28" s="10" t="s">
        <v>155</v>
      </c>
      <c r="C28" s="10" t="s">
        <v>156</v>
      </c>
      <c r="D28" s="10">
        <v>4</v>
      </c>
      <c r="E28" s="10">
        <v>5</v>
      </c>
      <c r="F28" s="10">
        <v>1</v>
      </c>
    </row>
    <row r="29" spans="1:6" ht="12.75" x14ac:dyDescent="0.2">
      <c r="A29" s="9">
        <v>20</v>
      </c>
      <c r="B29" s="10" t="s">
        <v>157</v>
      </c>
      <c r="C29" s="10" t="s">
        <v>159</v>
      </c>
      <c r="D29" s="10">
        <v>5</v>
      </c>
      <c r="E29" s="10">
        <v>4</v>
      </c>
      <c r="F29" s="10">
        <v>1</v>
      </c>
    </row>
    <row r="30" spans="1:6" ht="12.75" x14ac:dyDescent="0.2">
      <c r="A30" s="9">
        <v>24</v>
      </c>
      <c r="B30" s="10" t="s">
        <v>162</v>
      </c>
      <c r="C30" s="10" t="s">
        <v>164</v>
      </c>
      <c r="D30" s="10">
        <v>4</v>
      </c>
      <c r="E30" s="10">
        <v>5</v>
      </c>
      <c r="F30" s="10">
        <v>1</v>
      </c>
    </row>
    <row r="31" spans="1:6" ht="12.75" x14ac:dyDescent="0.2">
      <c r="A31" s="9">
        <v>28</v>
      </c>
      <c r="B31" s="10" t="s">
        <v>171</v>
      </c>
      <c r="C31" s="10" t="s">
        <v>172</v>
      </c>
      <c r="D31" s="10">
        <v>5</v>
      </c>
      <c r="E31" s="10">
        <v>5</v>
      </c>
      <c r="F31" s="10">
        <v>1</v>
      </c>
    </row>
    <row r="32" spans="1:6" ht="12.75" x14ac:dyDescent="0.2">
      <c r="A32" s="9">
        <v>29</v>
      </c>
      <c r="B32" s="10" t="s">
        <v>178</v>
      </c>
      <c r="C32" s="10" t="s">
        <v>181</v>
      </c>
      <c r="D32" s="10">
        <v>4</v>
      </c>
      <c r="E32" s="10">
        <v>5</v>
      </c>
      <c r="F32" s="10">
        <v>1</v>
      </c>
    </row>
    <row r="61" spans="1:8" ht="12.75" x14ac:dyDescent="0.2">
      <c r="B61" s="10" t="s">
        <v>207</v>
      </c>
    </row>
    <row r="62" spans="1:8" ht="12.75" x14ac:dyDescent="0.2">
      <c r="A62" s="10" t="s">
        <v>208</v>
      </c>
      <c r="G62" s="10" t="s">
        <v>209</v>
      </c>
      <c r="H62" s="10" t="s">
        <v>210</v>
      </c>
    </row>
    <row r="63" spans="1:8" ht="12.75" x14ac:dyDescent="0.2">
      <c r="A63" s="10" t="s">
        <v>211</v>
      </c>
      <c r="B63" s="10" t="s">
        <v>212</v>
      </c>
      <c r="C63" s="10" t="s">
        <v>213</v>
      </c>
      <c r="D63" s="10" t="s">
        <v>214</v>
      </c>
      <c r="F63" s="10" t="s">
        <v>215</v>
      </c>
      <c r="G63" s="10" t="s">
        <v>216</v>
      </c>
      <c r="H63" s="10" t="s">
        <v>217</v>
      </c>
    </row>
    <row r="64" spans="1:8" ht="12.75" x14ac:dyDescent="0.2">
      <c r="B64" s="10" t="s">
        <v>218</v>
      </c>
      <c r="C64" s="10" t="s">
        <v>219</v>
      </c>
      <c r="D64" s="10" t="s">
        <v>220</v>
      </c>
      <c r="F64" s="10">
        <v>0</v>
      </c>
      <c r="G64">
        <f t="array" ref="G64:G69">FREQUENCY(D18:D32,F64:F68)</f>
        <v>0</v>
      </c>
      <c r="H64">
        <f t="array" ref="H64:H70">FREQUENCY(E18:E32,F64:F69)</f>
        <v>0</v>
      </c>
    </row>
    <row r="65" spans="2:8" ht="12.75" x14ac:dyDescent="0.2">
      <c r="B65" s="10" t="s">
        <v>223</v>
      </c>
      <c r="C65" s="10" t="s">
        <v>224</v>
      </c>
      <c r="D65" s="10" t="s">
        <v>225</v>
      </c>
      <c r="F65" s="10">
        <v>1</v>
      </c>
      <c r="G65">
        <v>0</v>
      </c>
      <c r="H65">
        <v>0</v>
      </c>
    </row>
    <row r="66" spans="2:8" ht="12.75" x14ac:dyDescent="0.2">
      <c r="B66" s="10" t="s">
        <v>226</v>
      </c>
      <c r="C66" s="10" t="s">
        <v>227</v>
      </c>
      <c r="D66" s="10" t="s">
        <v>228</v>
      </c>
      <c r="F66" s="10">
        <v>2</v>
      </c>
      <c r="G66">
        <v>0</v>
      </c>
      <c r="H66">
        <v>0</v>
      </c>
    </row>
    <row r="67" spans="2:8" ht="12.75" x14ac:dyDescent="0.2">
      <c r="B67" s="10" t="s">
        <v>230</v>
      </c>
      <c r="C67" s="10" t="s">
        <v>231</v>
      </c>
      <c r="D67" s="10" t="s">
        <v>232</v>
      </c>
      <c r="F67" s="10">
        <v>3</v>
      </c>
      <c r="G67">
        <v>0</v>
      </c>
      <c r="H67">
        <v>0</v>
      </c>
    </row>
    <row r="68" spans="2:8" ht="12.75" x14ac:dyDescent="0.2">
      <c r="B68" s="10" t="s">
        <v>233</v>
      </c>
      <c r="C68" s="10" t="s">
        <v>234</v>
      </c>
      <c r="D68" s="10" t="s">
        <v>235</v>
      </c>
      <c r="F68" s="10">
        <v>4</v>
      </c>
      <c r="G68">
        <v>7</v>
      </c>
      <c r="H68">
        <v>3</v>
      </c>
    </row>
    <row r="69" spans="2:8" ht="12.75" x14ac:dyDescent="0.2">
      <c r="B69" s="10" t="s">
        <v>236</v>
      </c>
      <c r="C69" s="10" t="s">
        <v>237</v>
      </c>
      <c r="D69" s="10" t="s">
        <v>238</v>
      </c>
      <c r="F69" s="10">
        <v>5</v>
      </c>
      <c r="G69">
        <v>8</v>
      </c>
      <c r="H69">
        <v>12</v>
      </c>
    </row>
    <row r="70" spans="2:8" ht="12.75" x14ac:dyDescent="0.2">
      <c r="H70">
        <v>0</v>
      </c>
    </row>
    <row r="71" spans="2:8" ht="12.75" x14ac:dyDescent="0.2">
      <c r="B71" s="10" t="s">
        <v>239</v>
      </c>
    </row>
    <row r="72" spans="2:8" ht="12.75" x14ac:dyDescent="0.2">
      <c r="G72" s="10" t="s">
        <v>240</v>
      </c>
      <c r="H72" s="10" t="s">
        <v>241</v>
      </c>
    </row>
    <row r="73" spans="2:8" ht="12.75" x14ac:dyDescent="0.2">
      <c r="B73" s="10" t="s">
        <v>242</v>
      </c>
      <c r="C73" s="10" t="s">
        <v>243</v>
      </c>
      <c r="D73" s="10" t="s">
        <v>244</v>
      </c>
      <c r="F73" s="10" t="s">
        <v>245</v>
      </c>
      <c r="G73" s="10" t="s">
        <v>246</v>
      </c>
      <c r="H73" s="10" t="s">
        <v>247</v>
      </c>
    </row>
    <row r="74" spans="2:8" ht="12.75" x14ac:dyDescent="0.2">
      <c r="B74" s="10" t="s">
        <v>248</v>
      </c>
      <c r="C74" s="10" t="s">
        <v>249</v>
      </c>
      <c r="D74" s="10" t="s">
        <v>250</v>
      </c>
      <c r="F74" s="10">
        <v>0</v>
      </c>
      <c r="G74">
        <f t="array" ref="G74:G79">FREQUENCY(D3:D17,F74:F78)</f>
        <v>2</v>
      </c>
      <c r="H74">
        <f t="array" ref="H74:H79">FREQUENCY(E3:E17,F74:F78)</f>
        <v>2</v>
      </c>
    </row>
    <row r="75" spans="2:8" ht="12.75" x14ac:dyDescent="0.2">
      <c r="B75" s="10" t="s">
        <v>253</v>
      </c>
      <c r="C75" s="10" t="s">
        <v>254</v>
      </c>
      <c r="D75" s="10" t="s">
        <v>255</v>
      </c>
      <c r="F75" s="10">
        <v>1</v>
      </c>
      <c r="G75">
        <v>0</v>
      </c>
      <c r="H75">
        <v>0</v>
      </c>
    </row>
    <row r="76" spans="2:8" ht="12.75" x14ac:dyDescent="0.2">
      <c r="B76" s="10" t="s">
        <v>256</v>
      </c>
      <c r="C76" s="10" t="s">
        <v>257</v>
      </c>
      <c r="D76" s="10" t="s">
        <v>258</v>
      </c>
      <c r="F76" s="10">
        <v>2</v>
      </c>
      <c r="G76">
        <v>0</v>
      </c>
      <c r="H76">
        <v>2</v>
      </c>
    </row>
    <row r="77" spans="2:8" ht="12.75" x14ac:dyDescent="0.2">
      <c r="B77" s="10" t="s">
        <v>260</v>
      </c>
      <c r="C77" s="10" t="s">
        <v>261</v>
      </c>
      <c r="D77" s="10" t="s">
        <v>262</v>
      </c>
      <c r="F77" s="10">
        <v>3</v>
      </c>
      <c r="G77">
        <v>0</v>
      </c>
      <c r="H77">
        <v>2</v>
      </c>
    </row>
    <row r="78" spans="2:8" ht="12.75" x14ac:dyDescent="0.2">
      <c r="B78" s="10" t="s">
        <v>263</v>
      </c>
      <c r="C78" s="10" t="s">
        <v>264</v>
      </c>
      <c r="D78" s="10" t="s">
        <v>265</v>
      </c>
      <c r="F78" s="10">
        <v>4</v>
      </c>
      <c r="G78">
        <v>8</v>
      </c>
      <c r="H78">
        <v>6</v>
      </c>
    </row>
    <row r="79" spans="2:8" ht="12.75" x14ac:dyDescent="0.2">
      <c r="B79" s="10" t="s">
        <v>266</v>
      </c>
      <c r="C79" s="10" t="s">
        <v>267</v>
      </c>
      <c r="D79" s="10" t="s">
        <v>268</v>
      </c>
      <c r="F79" s="10">
        <v>5</v>
      </c>
      <c r="G79">
        <v>5</v>
      </c>
      <c r="H79">
        <v>3</v>
      </c>
    </row>
  </sheetData>
  <mergeCells count="3">
    <mergeCell ref="A1:E1"/>
    <mergeCell ref="I3:J3"/>
    <mergeCell ref="F1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8"/>
  <sheetViews>
    <sheetView workbookViewId="0"/>
  </sheetViews>
  <sheetFormatPr baseColWidth="10" defaultColWidth="14.42578125" defaultRowHeight="15.75" customHeight="1" x14ac:dyDescent="0.2"/>
  <cols>
    <col min="1" max="1" width="18.5703125" customWidth="1"/>
    <col min="17" max="17" width="30.5703125" customWidth="1"/>
    <col min="19" max="19" width="40.85546875" customWidth="1"/>
  </cols>
  <sheetData>
    <row r="1" spans="1:19" ht="15.75" customHeight="1" x14ac:dyDescent="0.2">
      <c r="A1" s="57" t="s">
        <v>0</v>
      </c>
      <c r="B1" s="61" t="s">
        <v>3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62" t="s">
        <v>5</v>
      </c>
      <c r="O1" s="50"/>
      <c r="P1" s="50"/>
      <c r="R1" s="63" t="s">
        <v>6</v>
      </c>
      <c r="S1" s="50"/>
    </row>
    <row r="2" spans="1:19" ht="15.75" customHeight="1" x14ac:dyDescent="0.2">
      <c r="A2" s="50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2" t="s">
        <v>23</v>
      </c>
      <c r="O2" s="3" t="s">
        <v>25</v>
      </c>
      <c r="P2" s="5" t="s">
        <v>26</v>
      </c>
      <c r="R2" s="50"/>
      <c r="S2" s="50"/>
    </row>
    <row r="3" spans="1:19" ht="15.75" customHeight="1" x14ac:dyDescent="0.2">
      <c r="A3" s="7">
        <v>1</v>
      </c>
      <c r="B3" s="8">
        <v>4</v>
      </c>
      <c r="C3" s="12">
        <v>4</v>
      </c>
      <c r="D3" s="12">
        <v>4</v>
      </c>
      <c r="E3" s="12">
        <v>4</v>
      </c>
      <c r="F3" s="12">
        <v>3</v>
      </c>
      <c r="G3" s="12">
        <v>4</v>
      </c>
      <c r="H3" s="12">
        <v>4</v>
      </c>
      <c r="I3" s="12">
        <v>4</v>
      </c>
      <c r="J3" s="12">
        <v>4</v>
      </c>
      <c r="K3" s="12">
        <v>4</v>
      </c>
      <c r="L3" s="12">
        <v>4</v>
      </c>
      <c r="M3" s="13">
        <v>4</v>
      </c>
      <c r="N3" s="18">
        <v>0.68263888888888891</v>
      </c>
      <c r="O3" s="18">
        <v>0.69166666666666665</v>
      </c>
      <c r="P3" s="20">
        <f t="shared" ref="P3:P17" si="0">O3-N3</f>
        <v>9.0277777777777457E-3</v>
      </c>
      <c r="R3" s="21" t="s">
        <v>61</v>
      </c>
      <c r="S3" s="16" t="s">
        <v>68</v>
      </c>
    </row>
    <row r="4" spans="1:19" ht="15.75" customHeight="1" x14ac:dyDescent="0.2">
      <c r="A4" s="7">
        <v>2</v>
      </c>
      <c r="B4" s="15">
        <v>4</v>
      </c>
      <c r="C4" s="10">
        <v>4</v>
      </c>
      <c r="D4" s="10">
        <v>5</v>
      </c>
      <c r="E4" s="10">
        <v>4</v>
      </c>
      <c r="F4" s="10" t="s">
        <v>69</v>
      </c>
      <c r="G4" s="10">
        <v>4</v>
      </c>
      <c r="H4" s="10">
        <v>4</v>
      </c>
      <c r="I4" s="10">
        <v>4</v>
      </c>
      <c r="J4" s="10">
        <v>4</v>
      </c>
      <c r="K4" s="10" t="s">
        <v>70</v>
      </c>
      <c r="L4" s="10">
        <v>5</v>
      </c>
      <c r="M4" s="16">
        <v>4</v>
      </c>
      <c r="N4" s="18">
        <v>0.68263888888888891</v>
      </c>
      <c r="O4" s="18">
        <v>0.69166666666666665</v>
      </c>
      <c r="P4" s="20">
        <f t="shared" si="0"/>
        <v>9.0277777777777457E-3</v>
      </c>
      <c r="R4" s="21" t="s">
        <v>71</v>
      </c>
      <c r="S4" s="16" t="s">
        <v>72</v>
      </c>
    </row>
    <row r="5" spans="1:19" ht="15.75" customHeight="1" x14ac:dyDescent="0.2">
      <c r="A5" s="7">
        <v>3</v>
      </c>
      <c r="B5" s="15">
        <v>5</v>
      </c>
      <c r="C5" s="10">
        <v>5</v>
      </c>
      <c r="D5" s="10">
        <v>5</v>
      </c>
      <c r="E5" s="10">
        <v>5</v>
      </c>
      <c r="F5" s="10">
        <v>5</v>
      </c>
      <c r="G5" s="10">
        <v>5</v>
      </c>
      <c r="H5" s="10">
        <v>5</v>
      </c>
      <c r="I5" s="10">
        <v>5</v>
      </c>
      <c r="J5" s="10">
        <v>5</v>
      </c>
      <c r="K5" s="10">
        <v>5</v>
      </c>
      <c r="L5" s="10">
        <v>5</v>
      </c>
      <c r="M5" s="16">
        <v>5</v>
      </c>
      <c r="N5" s="18">
        <v>0.68125000000000002</v>
      </c>
      <c r="O5" s="18">
        <v>0.69305555555555554</v>
      </c>
      <c r="P5" s="20">
        <f t="shared" si="0"/>
        <v>1.1805555555555514E-2</v>
      </c>
      <c r="R5" s="21" t="s">
        <v>73</v>
      </c>
      <c r="S5" s="16" t="s">
        <v>74</v>
      </c>
    </row>
    <row r="6" spans="1:19" ht="15.75" customHeight="1" x14ac:dyDescent="0.2">
      <c r="A6" s="7">
        <v>4</v>
      </c>
      <c r="B6" s="15">
        <v>4</v>
      </c>
      <c r="C6" s="10">
        <v>5</v>
      </c>
      <c r="D6" s="10">
        <v>5</v>
      </c>
      <c r="E6" s="10">
        <v>5</v>
      </c>
      <c r="F6" s="10">
        <v>5</v>
      </c>
      <c r="G6" s="10" t="s">
        <v>76</v>
      </c>
      <c r="H6" s="10">
        <v>4</v>
      </c>
      <c r="I6" s="10">
        <v>5</v>
      </c>
      <c r="J6" s="10">
        <v>5</v>
      </c>
      <c r="K6" s="10">
        <v>4</v>
      </c>
      <c r="L6" s="10">
        <v>5</v>
      </c>
      <c r="M6" s="16">
        <v>5</v>
      </c>
      <c r="N6" s="18">
        <v>0.68125000000000002</v>
      </c>
      <c r="O6" s="18">
        <v>0.69305555555555554</v>
      </c>
      <c r="P6" s="20">
        <f t="shared" si="0"/>
        <v>1.1805555555555514E-2</v>
      </c>
      <c r="R6" s="21" t="s">
        <v>77</v>
      </c>
      <c r="S6" s="16" t="s">
        <v>78</v>
      </c>
    </row>
    <row r="7" spans="1:19" ht="15.75" customHeight="1" x14ac:dyDescent="0.2">
      <c r="A7" s="7">
        <v>5</v>
      </c>
      <c r="B7" s="15">
        <v>5</v>
      </c>
      <c r="C7" s="10">
        <v>5</v>
      </c>
      <c r="D7" s="10">
        <v>5</v>
      </c>
      <c r="E7" s="10">
        <v>5</v>
      </c>
      <c r="F7" s="10">
        <v>5</v>
      </c>
      <c r="G7" s="10">
        <v>5</v>
      </c>
      <c r="H7" s="10">
        <v>5</v>
      </c>
      <c r="I7" s="10">
        <v>5</v>
      </c>
      <c r="J7" s="10">
        <v>5</v>
      </c>
      <c r="K7" s="10">
        <v>5</v>
      </c>
      <c r="L7" s="10">
        <v>5</v>
      </c>
      <c r="M7" s="16">
        <v>5</v>
      </c>
      <c r="N7" s="18">
        <v>0.70486111111111116</v>
      </c>
      <c r="O7" s="18">
        <v>0.71666666666666667</v>
      </c>
      <c r="P7" s="20">
        <f t="shared" si="0"/>
        <v>1.1805555555555514E-2</v>
      </c>
      <c r="R7" s="21" t="s">
        <v>79</v>
      </c>
      <c r="S7" s="16" t="s">
        <v>80</v>
      </c>
    </row>
    <row r="8" spans="1:19" ht="15.75" customHeight="1" x14ac:dyDescent="0.2">
      <c r="A8" s="7">
        <v>6</v>
      </c>
      <c r="B8" s="15">
        <v>3</v>
      </c>
      <c r="C8" s="10">
        <v>5</v>
      </c>
      <c r="D8" s="10">
        <v>5</v>
      </c>
      <c r="E8" s="10">
        <v>5</v>
      </c>
      <c r="F8" s="10">
        <v>5</v>
      </c>
      <c r="G8" s="10">
        <v>5</v>
      </c>
      <c r="H8" s="10">
        <v>5</v>
      </c>
      <c r="I8" s="10">
        <v>5</v>
      </c>
      <c r="J8" s="10">
        <v>5</v>
      </c>
      <c r="K8" s="10">
        <v>5</v>
      </c>
      <c r="L8" s="10">
        <v>5</v>
      </c>
      <c r="M8" s="16">
        <v>5</v>
      </c>
      <c r="N8" s="18">
        <v>0.66249999999999998</v>
      </c>
      <c r="O8" s="18">
        <v>0.67083333333333328</v>
      </c>
      <c r="P8" s="20">
        <f t="shared" si="0"/>
        <v>8.3333333333333037E-3</v>
      </c>
      <c r="R8" s="21" t="s">
        <v>81</v>
      </c>
      <c r="S8" s="16" t="s">
        <v>82</v>
      </c>
    </row>
    <row r="9" spans="1:19" ht="15.75" customHeight="1" x14ac:dyDescent="0.2">
      <c r="A9" s="7">
        <v>7</v>
      </c>
      <c r="B9" s="15">
        <v>4</v>
      </c>
      <c r="C9" s="10">
        <v>5</v>
      </c>
      <c r="D9" s="10">
        <v>5</v>
      </c>
      <c r="E9" s="10">
        <v>5</v>
      </c>
      <c r="F9" s="10">
        <v>5</v>
      </c>
      <c r="G9" s="10">
        <v>5</v>
      </c>
      <c r="H9" s="10">
        <v>5</v>
      </c>
      <c r="I9" s="10">
        <v>5</v>
      </c>
      <c r="J9" s="10">
        <v>5</v>
      </c>
      <c r="K9" s="10">
        <v>5</v>
      </c>
      <c r="L9" s="10">
        <v>5</v>
      </c>
      <c r="M9" s="16">
        <v>5</v>
      </c>
      <c r="N9" s="18">
        <v>0.6645833333333333</v>
      </c>
      <c r="O9" s="18">
        <v>0.67777777777777781</v>
      </c>
      <c r="P9" s="20">
        <f t="shared" si="0"/>
        <v>1.3194444444444509E-2</v>
      </c>
      <c r="R9" s="21" t="s">
        <v>87</v>
      </c>
      <c r="S9" s="16" t="s">
        <v>88</v>
      </c>
    </row>
    <row r="10" spans="1:19" ht="15.75" customHeight="1" x14ac:dyDescent="0.2">
      <c r="A10" s="7">
        <v>8</v>
      </c>
      <c r="B10" s="15">
        <v>5</v>
      </c>
      <c r="C10" s="10">
        <v>5</v>
      </c>
      <c r="D10" s="10">
        <v>5</v>
      </c>
      <c r="E10" s="10">
        <v>5</v>
      </c>
      <c r="F10" s="10">
        <v>5</v>
      </c>
      <c r="G10" s="10">
        <v>5</v>
      </c>
      <c r="H10" s="10">
        <v>5</v>
      </c>
      <c r="I10" s="10">
        <v>4</v>
      </c>
      <c r="J10" s="10">
        <v>4</v>
      </c>
      <c r="K10" s="10">
        <v>5</v>
      </c>
      <c r="L10" s="10">
        <v>3</v>
      </c>
      <c r="M10" s="16">
        <v>5</v>
      </c>
      <c r="N10" s="18">
        <v>0.66666666666666663</v>
      </c>
      <c r="O10" s="18">
        <v>0.67013888888888884</v>
      </c>
      <c r="P10" s="20">
        <f t="shared" si="0"/>
        <v>3.4722222222222099E-3</v>
      </c>
      <c r="R10" s="21" t="s">
        <v>95</v>
      </c>
      <c r="S10" s="16" t="s">
        <v>96</v>
      </c>
    </row>
    <row r="11" spans="1:19" ht="15.75" customHeight="1" x14ac:dyDescent="0.2">
      <c r="A11" s="7">
        <v>9</v>
      </c>
      <c r="B11" s="15">
        <v>5</v>
      </c>
      <c r="C11" s="10">
        <v>5</v>
      </c>
      <c r="D11" s="10">
        <v>5</v>
      </c>
      <c r="E11" s="10">
        <v>5</v>
      </c>
      <c r="F11" s="10">
        <v>5</v>
      </c>
      <c r="G11" s="10">
        <v>5</v>
      </c>
      <c r="H11" s="10">
        <v>4</v>
      </c>
      <c r="I11" s="10">
        <v>4</v>
      </c>
      <c r="J11" s="10">
        <v>5</v>
      </c>
      <c r="K11" s="10">
        <v>5</v>
      </c>
      <c r="L11" s="10">
        <v>5</v>
      </c>
      <c r="M11" s="16">
        <v>5</v>
      </c>
      <c r="N11" s="18">
        <v>0.62638888888888888</v>
      </c>
      <c r="O11" s="18">
        <v>0.63611111111111107</v>
      </c>
      <c r="P11" s="20">
        <f t="shared" si="0"/>
        <v>9.7222222222221877E-3</v>
      </c>
      <c r="R11" s="21" t="s">
        <v>105</v>
      </c>
      <c r="S11" s="16" t="s">
        <v>106</v>
      </c>
    </row>
    <row r="12" spans="1:19" ht="15.75" customHeight="1" x14ac:dyDescent="0.2">
      <c r="A12" s="7">
        <v>10</v>
      </c>
      <c r="B12" s="15">
        <v>5</v>
      </c>
      <c r="C12" s="10">
        <v>3</v>
      </c>
      <c r="D12" s="10">
        <v>3</v>
      </c>
      <c r="E12" s="10">
        <v>3</v>
      </c>
      <c r="F12" s="10">
        <v>4</v>
      </c>
      <c r="G12" s="10">
        <v>3</v>
      </c>
      <c r="H12" s="10">
        <v>3</v>
      </c>
      <c r="I12" s="10">
        <v>3</v>
      </c>
      <c r="J12" s="10">
        <v>4</v>
      </c>
      <c r="K12" s="10">
        <v>5</v>
      </c>
      <c r="L12" s="10">
        <v>5</v>
      </c>
      <c r="M12" s="16">
        <v>5</v>
      </c>
      <c r="N12" s="18">
        <v>0.62638888888888888</v>
      </c>
      <c r="O12" s="18">
        <v>0.63680555555555551</v>
      </c>
      <c r="P12" s="20">
        <f t="shared" si="0"/>
        <v>1.041666666666663E-2</v>
      </c>
      <c r="R12" s="21" t="s">
        <v>115</v>
      </c>
      <c r="S12" s="16" t="s">
        <v>116</v>
      </c>
    </row>
    <row r="13" spans="1:19" ht="15.75" customHeight="1" x14ac:dyDescent="0.2">
      <c r="A13" s="7">
        <v>11</v>
      </c>
      <c r="B13" s="15">
        <v>5</v>
      </c>
      <c r="C13" s="10">
        <v>5</v>
      </c>
      <c r="D13" s="10">
        <v>5</v>
      </c>
      <c r="E13" s="10">
        <v>5</v>
      </c>
      <c r="F13" s="10">
        <v>5</v>
      </c>
      <c r="G13" s="10">
        <v>5</v>
      </c>
      <c r="H13" s="10">
        <v>5</v>
      </c>
      <c r="I13" s="10">
        <v>5</v>
      </c>
      <c r="J13" s="10">
        <v>5</v>
      </c>
      <c r="K13" s="10">
        <v>4</v>
      </c>
      <c r="L13" s="10">
        <v>4</v>
      </c>
      <c r="M13" s="16">
        <v>5</v>
      </c>
      <c r="N13" s="18">
        <v>0.62638888888888888</v>
      </c>
      <c r="O13" s="18">
        <v>0.63611111111111107</v>
      </c>
      <c r="P13" s="20">
        <f t="shared" si="0"/>
        <v>9.7222222222221877E-3</v>
      </c>
      <c r="R13" s="21" t="s">
        <v>117</v>
      </c>
      <c r="S13" s="16" t="s">
        <v>118</v>
      </c>
    </row>
    <row r="14" spans="1:19" ht="15.75" customHeight="1" x14ac:dyDescent="0.2">
      <c r="A14" s="7">
        <v>12</v>
      </c>
      <c r="B14" s="15">
        <v>5</v>
      </c>
      <c r="C14" s="10">
        <v>5</v>
      </c>
      <c r="D14" s="10">
        <v>5</v>
      </c>
      <c r="E14" s="10">
        <v>5</v>
      </c>
      <c r="F14" s="10">
        <v>5</v>
      </c>
      <c r="G14" s="10">
        <v>5</v>
      </c>
      <c r="H14" s="10">
        <v>5</v>
      </c>
      <c r="I14" s="10">
        <v>5</v>
      </c>
      <c r="J14" s="10">
        <v>5</v>
      </c>
      <c r="K14" s="10">
        <v>5</v>
      </c>
      <c r="L14" s="10">
        <v>5</v>
      </c>
      <c r="M14" s="16">
        <v>5</v>
      </c>
      <c r="N14" s="18">
        <v>0.625</v>
      </c>
      <c r="O14" s="18">
        <v>0.63194444444444442</v>
      </c>
      <c r="P14" s="20">
        <f t="shared" si="0"/>
        <v>6.9444444444444198E-3</v>
      </c>
      <c r="R14" s="27" t="s">
        <v>124</v>
      </c>
      <c r="S14" s="23" t="s">
        <v>175</v>
      </c>
    </row>
    <row r="15" spans="1:19" ht="15.75" customHeight="1" x14ac:dyDescent="0.2">
      <c r="A15" s="7">
        <v>13</v>
      </c>
      <c r="B15" s="15">
        <v>3</v>
      </c>
      <c r="C15" s="10">
        <v>5</v>
      </c>
      <c r="D15" s="10">
        <v>5</v>
      </c>
      <c r="E15" s="10" t="s">
        <v>184</v>
      </c>
      <c r="F15" s="10">
        <v>5</v>
      </c>
      <c r="G15" s="10">
        <v>4</v>
      </c>
      <c r="H15" s="10">
        <v>4</v>
      </c>
      <c r="I15" s="10">
        <v>3</v>
      </c>
      <c r="J15" s="10">
        <v>3</v>
      </c>
      <c r="K15" s="10">
        <v>3</v>
      </c>
      <c r="L15" s="10">
        <v>3</v>
      </c>
      <c r="M15" s="16">
        <v>3</v>
      </c>
      <c r="N15" s="18">
        <v>0.625</v>
      </c>
      <c r="O15" s="18">
        <v>0.63541666666666663</v>
      </c>
      <c r="P15" s="20">
        <f t="shared" si="0"/>
        <v>1.041666666666663E-2</v>
      </c>
    </row>
    <row r="16" spans="1:19" ht="15.75" customHeight="1" x14ac:dyDescent="0.2">
      <c r="A16" s="7">
        <v>14</v>
      </c>
      <c r="B16" s="15">
        <v>4</v>
      </c>
      <c r="C16" s="10">
        <v>4</v>
      </c>
      <c r="D16" s="10">
        <v>5</v>
      </c>
      <c r="E16" s="10">
        <v>5</v>
      </c>
      <c r="F16" s="10">
        <v>4</v>
      </c>
      <c r="G16" s="10">
        <v>5</v>
      </c>
      <c r="H16" s="10">
        <v>4</v>
      </c>
      <c r="I16" s="10">
        <v>5</v>
      </c>
      <c r="J16" s="10">
        <v>5</v>
      </c>
      <c r="K16" s="10">
        <v>5</v>
      </c>
      <c r="L16" s="10">
        <v>5</v>
      </c>
      <c r="M16" s="16">
        <v>4</v>
      </c>
      <c r="N16" s="18">
        <v>0.625</v>
      </c>
      <c r="O16" s="18">
        <v>0.63194444444444442</v>
      </c>
      <c r="P16" s="20">
        <f t="shared" si="0"/>
        <v>6.9444444444444198E-3</v>
      </c>
    </row>
    <row r="17" spans="1:26" ht="15.75" customHeight="1" x14ac:dyDescent="0.2">
      <c r="A17" s="7">
        <v>15</v>
      </c>
      <c r="B17" s="19">
        <v>4</v>
      </c>
      <c r="C17" s="22">
        <v>5</v>
      </c>
      <c r="D17" s="22">
        <v>5</v>
      </c>
      <c r="E17" s="22">
        <v>5</v>
      </c>
      <c r="F17" s="22">
        <v>5</v>
      </c>
      <c r="G17" s="22">
        <v>5</v>
      </c>
      <c r="H17" s="22">
        <v>4</v>
      </c>
      <c r="I17" s="22">
        <v>5</v>
      </c>
      <c r="J17" s="22">
        <v>5</v>
      </c>
      <c r="K17" s="22">
        <v>5</v>
      </c>
      <c r="L17" s="22">
        <v>4</v>
      </c>
      <c r="M17" s="23">
        <v>5</v>
      </c>
      <c r="N17" s="29">
        <v>0.625</v>
      </c>
      <c r="O17" s="29">
        <v>0.63402777777777775</v>
      </c>
      <c r="P17" s="30">
        <f t="shared" si="0"/>
        <v>9.0277777777777457E-3</v>
      </c>
    </row>
    <row r="18" spans="1:26" ht="15.75" customHeight="1" x14ac:dyDescent="0.2">
      <c r="A18" s="3" t="s">
        <v>222</v>
      </c>
      <c r="B18" s="3">
        <f t="shared" ref="B18:M18" si="1">MODE(B3:B17)</f>
        <v>5</v>
      </c>
      <c r="C18" s="3">
        <f t="shared" si="1"/>
        <v>5</v>
      </c>
      <c r="D18" s="3">
        <f t="shared" si="1"/>
        <v>5</v>
      </c>
      <c r="E18" s="3">
        <f t="shared" si="1"/>
        <v>5</v>
      </c>
      <c r="F18" s="3">
        <f t="shared" si="1"/>
        <v>5</v>
      </c>
      <c r="G18" s="3">
        <f t="shared" si="1"/>
        <v>5</v>
      </c>
      <c r="H18" s="3">
        <f t="shared" si="1"/>
        <v>4</v>
      </c>
      <c r="I18" s="3">
        <f t="shared" si="1"/>
        <v>5</v>
      </c>
      <c r="J18" s="3">
        <f t="shared" si="1"/>
        <v>5</v>
      </c>
      <c r="K18" s="3">
        <f t="shared" si="1"/>
        <v>5</v>
      </c>
      <c r="L18" s="3">
        <f t="shared" si="1"/>
        <v>5</v>
      </c>
      <c r="M18" s="3">
        <f t="shared" si="1"/>
        <v>5</v>
      </c>
      <c r="N18" s="33"/>
      <c r="O18" s="3" t="s">
        <v>252</v>
      </c>
      <c r="P18" s="33">
        <f>AVERAGE(P3:P17)</f>
        <v>9.4444444444444185E-3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21" spans="1:26" ht="15.75" customHeight="1" x14ac:dyDescent="0.2">
      <c r="A21" s="58" t="s">
        <v>259</v>
      </c>
      <c r="B21" s="64" t="s">
        <v>269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</row>
    <row r="22" spans="1:26" ht="15.75" customHeight="1" x14ac:dyDescent="0.2">
      <c r="A22" s="50"/>
      <c r="B22" s="34" t="s">
        <v>270</v>
      </c>
      <c r="C22" s="34" t="s">
        <v>271</v>
      </c>
      <c r="D22" s="34" t="s">
        <v>272</v>
      </c>
      <c r="E22" s="34" t="s">
        <v>273</v>
      </c>
      <c r="F22" s="34" t="s">
        <v>274</v>
      </c>
      <c r="G22" s="34" t="s">
        <v>275</v>
      </c>
      <c r="H22" s="34" t="s">
        <v>276</v>
      </c>
      <c r="I22" s="34" t="s">
        <v>277</v>
      </c>
      <c r="J22" s="34" t="s">
        <v>278</v>
      </c>
      <c r="K22" s="34" t="s">
        <v>279</v>
      </c>
      <c r="L22" s="34" t="s">
        <v>280</v>
      </c>
      <c r="M22" s="34" t="s">
        <v>281</v>
      </c>
      <c r="N22" s="34" t="s">
        <v>282</v>
      </c>
      <c r="O22" s="34" t="s">
        <v>283</v>
      </c>
      <c r="P22" s="36" t="s">
        <v>284</v>
      </c>
    </row>
    <row r="23" spans="1:26" ht="15.75" customHeight="1" x14ac:dyDescent="0.2">
      <c r="A23" s="37">
        <v>1</v>
      </c>
      <c r="B23" s="10">
        <v>2</v>
      </c>
      <c r="C23" s="10">
        <v>1</v>
      </c>
      <c r="D23" s="10">
        <v>1</v>
      </c>
      <c r="E23" s="10">
        <v>2</v>
      </c>
      <c r="F23" s="10">
        <v>1</v>
      </c>
      <c r="G23" s="10">
        <v>2</v>
      </c>
      <c r="H23" s="10">
        <v>1</v>
      </c>
      <c r="I23" s="10">
        <v>1</v>
      </c>
      <c r="J23" s="10">
        <v>1</v>
      </c>
      <c r="K23" s="10">
        <v>2</v>
      </c>
      <c r="L23" s="10">
        <v>3</v>
      </c>
      <c r="M23" s="10">
        <v>2</v>
      </c>
      <c r="N23" s="10">
        <v>2</v>
      </c>
      <c r="O23" s="10">
        <v>1</v>
      </c>
      <c r="P23" s="16">
        <v>2</v>
      </c>
    </row>
    <row r="24" spans="1:26" ht="12.75" x14ac:dyDescent="0.2">
      <c r="A24" s="37">
        <v>2</v>
      </c>
      <c r="B24" s="10">
        <v>2</v>
      </c>
      <c r="C24" s="10">
        <v>2</v>
      </c>
      <c r="D24" s="10">
        <v>2</v>
      </c>
      <c r="E24" s="10">
        <v>1</v>
      </c>
      <c r="F24" s="10">
        <v>1</v>
      </c>
      <c r="G24" s="10">
        <v>1</v>
      </c>
      <c r="H24" s="10">
        <v>2</v>
      </c>
      <c r="I24" s="10">
        <v>1</v>
      </c>
      <c r="J24" s="10">
        <v>2</v>
      </c>
      <c r="K24" s="10">
        <v>2</v>
      </c>
      <c r="L24" s="10">
        <v>2</v>
      </c>
      <c r="M24" s="10">
        <v>1</v>
      </c>
      <c r="N24" s="10">
        <v>1</v>
      </c>
      <c r="O24" s="10">
        <v>1</v>
      </c>
      <c r="P24" s="16">
        <v>2</v>
      </c>
    </row>
    <row r="25" spans="1:26" ht="12.75" x14ac:dyDescent="0.2">
      <c r="A25" s="37">
        <v>3</v>
      </c>
      <c r="B25" s="10">
        <v>1</v>
      </c>
      <c r="C25" s="10">
        <v>1</v>
      </c>
      <c r="D25" s="10">
        <v>1</v>
      </c>
      <c r="E25" s="10">
        <v>1</v>
      </c>
      <c r="F25" s="10" t="s">
        <v>299</v>
      </c>
      <c r="G25" s="10">
        <v>2</v>
      </c>
      <c r="H25" s="10">
        <v>1</v>
      </c>
      <c r="I25" s="10">
        <v>1</v>
      </c>
      <c r="J25" s="10">
        <v>1</v>
      </c>
      <c r="K25" s="10">
        <v>1</v>
      </c>
      <c r="L25" s="10">
        <v>1</v>
      </c>
      <c r="M25" s="10">
        <v>1</v>
      </c>
      <c r="N25" s="10">
        <v>1</v>
      </c>
      <c r="O25" s="10">
        <v>1</v>
      </c>
      <c r="P25" s="16">
        <v>1</v>
      </c>
    </row>
    <row r="26" spans="1:26" ht="12.75" x14ac:dyDescent="0.2">
      <c r="A26" s="37">
        <v>4</v>
      </c>
      <c r="B26" s="10">
        <v>3</v>
      </c>
      <c r="C26" s="10">
        <v>2</v>
      </c>
      <c r="D26" s="10">
        <v>1</v>
      </c>
      <c r="E26" s="10">
        <v>1</v>
      </c>
      <c r="F26" s="10">
        <v>1</v>
      </c>
      <c r="G26" s="10">
        <v>3</v>
      </c>
      <c r="H26" s="10">
        <v>1</v>
      </c>
      <c r="I26" s="10">
        <v>1</v>
      </c>
      <c r="J26" s="10">
        <v>1</v>
      </c>
      <c r="K26" s="10">
        <v>1</v>
      </c>
      <c r="L26" s="10">
        <v>1</v>
      </c>
      <c r="M26" s="10">
        <v>1</v>
      </c>
      <c r="N26" s="10">
        <v>1</v>
      </c>
      <c r="O26" s="10">
        <v>1</v>
      </c>
      <c r="P26" s="16">
        <v>1</v>
      </c>
    </row>
    <row r="27" spans="1:26" ht="12.75" x14ac:dyDescent="0.2">
      <c r="A27" s="37">
        <v>5</v>
      </c>
      <c r="B27" s="10">
        <v>1</v>
      </c>
      <c r="C27" s="10">
        <v>1</v>
      </c>
      <c r="D27" s="10">
        <v>1</v>
      </c>
      <c r="E27" s="10">
        <v>1</v>
      </c>
      <c r="F27" s="10">
        <v>1</v>
      </c>
      <c r="G27" s="10">
        <v>2</v>
      </c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>
        <v>1</v>
      </c>
      <c r="P27" s="16">
        <v>1</v>
      </c>
    </row>
    <row r="28" spans="1:26" ht="12.75" x14ac:dyDescent="0.2">
      <c r="A28" s="37">
        <v>6</v>
      </c>
      <c r="B28" s="10">
        <v>6</v>
      </c>
      <c r="C28" s="10">
        <v>1</v>
      </c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10">
        <v>1</v>
      </c>
      <c r="J28" s="10">
        <v>2</v>
      </c>
      <c r="K28" s="10">
        <v>1</v>
      </c>
      <c r="L28" s="10">
        <v>1</v>
      </c>
      <c r="M28" s="10">
        <v>1</v>
      </c>
      <c r="N28" s="10">
        <v>1</v>
      </c>
      <c r="O28" s="10">
        <v>2</v>
      </c>
      <c r="P28" s="16">
        <v>2</v>
      </c>
    </row>
    <row r="29" spans="1:26" ht="12.75" x14ac:dyDescent="0.2">
      <c r="A29" s="37">
        <v>7</v>
      </c>
      <c r="B29" s="10">
        <v>3</v>
      </c>
      <c r="C29" s="10">
        <v>1</v>
      </c>
      <c r="D29" s="10">
        <v>3</v>
      </c>
      <c r="E29" s="10">
        <v>2</v>
      </c>
      <c r="F29" s="10">
        <v>1</v>
      </c>
      <c r="G29" s="10">
        <v>1</v>
      </c>
      <c r="H29" s="10">
        <v>1</v>
      </c>
      <c r="I29" s="10">
        <v>2</v>
      </c>
      <c r="J29" s="10">
        <v>2</v>
      </c>
      <c r="K29" s="10">
        <v>1</v>
      </c>
      <c r="L29" s="10">
        <v>2</v>
      </c>
      <c r="M29" s="10">
        <v>1</v>
      </c>
      <c r="N29" s="10">
        <v>1</v>
      </c>
      <c r="O29" s="10">
        <v>1</v>
      </c>
      <c r="P29" s="16">
        <v>1</v>
      </c>
    </row>
    <row r="30" spans="1:26" ht="12.75" x14ac:dyDescent="0.2">
      <c r="A30" s="37">
        <v>8</v>
      </c>
      <c r="B30" s="10">
        <v>3</v>
      </c>
      <c r="C30" s="10">
        <v>1</v>
      </c>
      <c r="D30" s="10">
        <v>1</v>
      </c>
      <c r="E30" s="10">
        <v>1</v>
      </c>
      <c r="F30" s="10">
        <v>1</v>
      </c>
      <c r="G30" s="10">
        <v>1</v>
      </c>
      <c r="H30" s="10">
        <v>2</v>
      </c>
      <c r="I30" s="10">
        <v>1</v>
      </c>
      <c r="J30" s="10">
        <v>2</v>
      </c>
      <c r="K30" s="10">
        <v>2</v>
      </c>
      <c r="L30" s="10">
        <v>1</v>
      </c>
      <c r="M30" s="10">
        <v>1</v>
      </c>
      <c r="N30" s="10">
        <v>1</v>
      </c>
      <c r="O30" s="10">
        <v>4</v>
      </c>
      <c r="P30" s="16">
        <v>1</v>
      </c>
    </row>
    <row r="31" spans="1:26" ht="12.75" x14ac:dyDescent="0.2">
      <c r="A31" s="37">
        <v>9</v>
      </c>
      <c r="B31" s="10">
        <v>1</v>
      </c>
      <c r="C31" s="10">
        <v>1</v>
      </c>
      <c r="D31" s="10">
        <v>2</v>
      </c>
      <c r="E31" s="10">
        <v>1</v>
      </c>
      <c r="F31" s="10">
        <v>1</v>
      </c>
      <c r="G31" s="10">
        <v>1</v>
      </c>
      <c r="H31" s="10">
        <v>3</v>
      </c>
      <c r="I31" s="10">
        <v>1</v>
      </c>
      <c r="J31" s="10">
        <v>1</v>
      </c>
      <c r="K31" s="10">
        <v>1</v>
      </c>
      <c r="L31" s="10">
        <v>2</v>
      </c>
      <c r="M31" s="10">
        <v>1</v>
      </c>
      <c r="N31" s="10">
        <v>1</v>
      </c>
      <c r="O31" s="10">
        <v>1</v>
      </c>
      <c r="P31" s="16">
        <v>1</v>
      </c>
    </row>
    <row r="32" spans="1:26" ht="12.75" x14ac:dyDescent="0.2">
      <c r="A32" s="37">
        <v>10</v>
      </c>
      <c r="B32" s="10">
        <v>1</v>
      </c>
      <c r="C32" s="10">
        <v>3</v>
      </c>
      <c r="D32" s="10">
        <v>2</v>
      </c>
      <c r="E32" s="10">
        <v>1</v>
      </c>
      <c r="F32" s="10">
        <v>1</v>
      </c>
      <c r="G32" s="10">
        <v>4</v>
      </c>
      <c r="H32" s="10">
        <v>4</v>
      </c>
      <c r="I32" s="10">
        <v>1</v>
      </c>
      <c r="J32" s="10">
        <v>2</v>
      </c>
      <c r="K32" s="10">
        <v>1</v>
      </c>
      <c r="L32" s="10">
        <v>2</v>
      </c>
      <c r="M32" s="10">
        <v>1</v>
      </c>
      <c r="N32" s="10">
        <v>2</v>
      </c>
      <c r="O32" s="10">
        <v>1</v>
      </c>
      <c r="P32" s="16">
        <v>1</v>
      </c>
    </row>
    <row r="33" spans="1:26" ht="12.75" x14ac:dyDescent="0.2">
      <c r="A33" s="37">
        <v>11</v>
      </c>
      <c r="B33" s="10">
        <v>2</v>
      </c>
      <c r="C33" s="10">
        <v>2</v>
      </c>
      <c r="D33" s="10">
        <v>1</v>
      </c>
      <c r="E33" s="10">
        <v>2</v>
      </c>
      <c r="F33" s="10">
        <v>2</v>
      </c>
      <c r="G33" s="10">
        <v>1</v>
      </c>
      <c r="H33" s="10">
        <v>4</v>
      </c>
      <c r="I33" s="10">
        <v>2</v>
      </c>
      <c r="J33" s="10">
        <v>1</v>
      </c>
      <c r="K33" s="10">
        <v>4</v>
      </c>
      <c r="L33" s="10">
        <v>3</v>
      </c>
      <c r="M33" s="10">
        <v>2</v>
      </c>
      <c r="N33" s="10">
        <v>3</v>
      </c>
      <c r="O33" s="10">
        <v>3</v>
      </c>
      <c r="P33" s="16">
        <v>4</v>
      </c>
    </row>
    <row r="34" spans="1:26" ht="12.75" x14ac:dyDescent="0.2">
      <c r="A34" s="37">
        <v>12</v>
      </c>
      <c r="B34" s="10">
        <v>1</v>
      </c>
      <c r="C34" s="10">
        <v>1</v>
      </c>
      <c r="D34" s="10">
        <v>1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0">
        <v>2</v>
      </c>
      <c r="K34" s="10">
        <v>1</v>
      </c>
      <c r="L34" s="10">
        <v>1</v>
      </c>
      <c r="M34" s="10">
        <v>1</v>
      </c>
      <c r="N34" s="10">
        <v>1</v>
      </c>
      <c r="O34" s="10">
        <v>1</v>
      </c>
      <c r="P34" s="16">
        <v>1</v>
      </c>
    </row>
    <row r="35" spans="1:26" ht="12.75" x14ac:dyDescent="0.2">
      <c r="A35" s="37">
        <v>13</v>
      </c>
      <c r="B35" s="10">
        <v>5</v>
      </c>
      <c r="C35" s="10">
        <v>1</v>
      </c>
      <c r="D35" s="10">
        <v>1</v>
      </c>
      <c r="E35" s="10" t="s">
        <v>300</v>
      </c>
      <c r="F35" s="10">
        <v>1</v>
      </c>
      <c r="G35" s="10">
        <v>3</v>
      </c>
      <c r="H35" s="10">
        <v>1</v>
      </c>
      <c r="I35" s="10">
        <v>1</v>
      </c>
      <c r="J35" s="10">
        <v>1</v>
      </c>
      <c r="K35" s="10">
        <v>1</v>
      </c>
      <c r="L35" s="10">
        <v>1</v>
      </c>
      <c r="M35" s="10">
        <v>1</v>
      </c>
      <c r="N35" s="10" t="s">
        <v>301</v>
      </c>
      <c r="O35" s="10">
        <v>2</v>
      </c>
      <c r="P35" s="16">
        <v>2</v>
      </c>
    </row>
    <row r="36" spans="1:26" ht="12.75" x14ac:dyDescent="0.2">
      <c r="A36" s="37">
        <v>14</v>
      </c>
      <c r="B36" s="10">
        <v>3</v>
      </c>
      <c r="C36" s="10">
        <v>2</v>
      </c>
      <c r="D36" s="10">
        <v>1</v>
      </c>
      <c r="E36" s="10">
        <v>1</v>
      </c>
      <c r="F36" s="10">
        <v>2</v>
      </c>
      <c r="G36" s="10">
        <v>1</v>
      </c>
      <c r="H36" s="10">
        <v>2</v>
      </c>
      <c r="I36" s="10">
        <v>1</v>
      </c>
      <c r="J36" s="10">
        <v>1</v>
      </c>
      <c r="K36" s="10">
        <v>1</v>
      </c>
      <c r="L36" s="10">
        <v>1</v>
      </c>
      <c r="M36" s="10">
        <v>1</v>
      </c>
      <c r="N36" s="10">
        <v>1</v>
      </c>
      <c r="O36" s="10">
        <v>2</v>
      </c>
      <c r="P36" s="16">
        <v>3</v>
      </c>
    </row>
    <row r="37" spans="1:26" ht="12.75" x14ac:dyDescent="0.2">
      <c r="A37" s="39">
        <v>15</v>
      </c>
      <c r="B37" s="22">
        <v>3</v>
      </c>
      <c r="C37" s="22">
        <v>1</v>
      </c>
      <c r="D37" s="22">
        <v>1</v>
      </c>
      <c r="E37" s="22" t="s">
        <v>309</v>
      </c>
      <c r="F37" s="22">
        <v>1</v>
      </c>
      <c r="G37" s="22">
        <v>1</v>
      </c>
      <c r="H37" s="22">
        <v>2</v>
      </c>
      <c r="I37" s="22">
        <v>1</v>
      </c>
      <c r="J37" s="22">
        <v>1</v>
      </c>
      <c r="K37" s="22">
        <v>1</v>
      </c>
      <c r="L37" s="22">
        <v>1</v>
      </c>
      <c r="M37" s="22">
        <v>1</v>
      </c>
      <c r="N37" s="22">
        <v>1</v>
      </c>
      <c r="O37" s="22">
        <v>3</v>
      </c>
      <c r="P37" s="23">
        <v>1</v>
      </c>
    </row>
    <row r="38" spans="1:26" ht="12.75" x14ac:dyDescent="0.2">
      <c r="A38" s="3" t="s">
        <v>310</v>
      </c>
      <c r="B38" s="33" t="s">
        <v>346</v>
      </c>
      <c r="C38" s="33" t="s">
        <v>347</v>
      </c>
      <c r="D38" s="33" t="s">
        <v>347</v>
      </c>
      <c r="E38" s="33" t="s">
        <v>347</v>
      </c>
      <c r="F38" s="33" t="s">
        <v>347</v>
      </c>
      <c r="G38" s="33" t="s">
        <v>346</v>
      </c>
      <c r="H38" s="33" t="s">
        <v>346</v>
      </c>
      <c r="I38" s="33" t="s">
        <v>347</v>
      </c>
      <c r="J38" s="33" t="s">
        <v>347</v>
      </c>
      <c r="K38" s="33" t="s">
        <v>347</v>
      </c>
      <c r="L38" s="33" t="s">
        <v>346</v>
      </c>
      <c r="M38" s="33" t="s">
        <v>347</v>
      </c>
      <c r="N38" s="33" t="s">
        <v>347</v>
      </c>
      <c r="O38" s="33" t="s">
        <v>346</v>
      </c>
      <c r="P38" s="33" t="s">
        <v>346</v>
      </c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40" spans="1:26" ht="12.75" x14ac:dyDescent="0.2">
      <c r="A40" s="41"/>
      <c r="B40" s="41"/>
    </row>
    <row r="41" spans="1:26" ht="12.75" x14ac:dyDescent="0.2">
      <c r="A41" s="59" t="s">
        <v>314</v>
      </c>
      <c r="B41" s="42" t="s">
        <v>315</v>
      </c>
      <c r="F41" s="60"/>
      <c r="G41" s="10"/>
    </row>
    <row r="42" spans="1:26" ht="12.75" x14ac:dyDescent="0.2">
      <c r="A42" s="50"/>
      <c r="B42" s="43"/>
      <c r="F42" s="50"/>
    </row>
    <row r="43" spans="1:26" ht="12.75" x14ac:dyDescent="0.2">
      <c r="A43" s="45">
        <v>1</v>
      </c>
      <c r="B43" s="46" t="s">
        <v>341</v>
      </c>
      <c r="F43" s="9"/>
    </row>
    <row r="44" spans="1:26" ht="12.75" x14ac:dyDescent="0.2">
      <c r="A44" s="45">
        <v>2</v>
      </c>
      <c r="B44" s="46" t="s">
        <v>342</v>
      </c>
      <c r="F44" s="9"/>
    </row>
    <row r="45" spans="1:26" ht="12.75" x14ac:dyDescent="0.2">
      <c r="A45" s="45">
        <v>3</v>
      </c>
      <c r="B45" s="46">
        <v>4</v>
      </c>
      <c r="F45" s="9"/>
    </row>
    <row r="46" spans="1:26" ht="12.75" x14ac:dyDescent="0.2">
      <c r="A46" s="45">
        <v>4</v>
      </c>
      <c r="B46" s="46">
        <v>5</v>
      </c>
      <c r="F46" s="9"/>
    </row>
    <row r="47" spans="1:26" ht="12.75" x14ac:dyDescent="0.2">
      <c r="A47" s="45">
        <v>5</v>
      </c>
      <c r="B47" s="46">
        <v>4</v>
      </c>
      <c r="F47" s="9"/>
    </row>
    <row r="48" spans="1:26" ht="12.75" x14ac:dyDescent="0.2">
      <c r="A48" s="45">
        <v>6</v>
      </c>
      <c r="B48" s="46" t="s">
        <v>343</v>
      </c>
      <c r="F48" s="9"/>
    </row>
    <row r="49" spans="1:6" ht="12.75" x14ac:dyDescent="0.2">
      <c r="A49" s="45">
        <v>7</v>
      </c>
      <c r="B49" s="46">
        <v>4</v>
      </c>
      <c r="F49" s="9"/>
    </row>
    <row r="50" spans="1:6" ht="12.75" x14ac:dyDescent="0.2">
      <c r="A50" s="45">
        <v>8</v>
      </c>
      <c r="B50" s="46">
        <v>5</v>
      </c>
      <c r="F50" s="9"/>
    </row>
    <row r="51" spans="1:6" ht="12.75" x14ac:dyDescent="0.2">
      <c r="A51" s="45">
        <v>9</v>
      </c>
      <c r="B51" s="46" t="s">
        <v>344</v>
      </c>
      <c r="F51" s="9"/>
    </row>
    <row r="52" spans="1:6" ht="12.75" x14ac:dyDescent="0.2">
      <c r="A52" s="45">
        <v>10</v>
      </c>
      <c r="B52" s="46">
        <v>4</v>
      </c>
      <c r="F52" s="9"/>
    </row>
    <row r="53" spans="1:6" ht="12.75" x14ac:dyDescent="0.2">
      <c r="A53" s="45">
        <v>11</v>
      </c>
      <c r="B53" s="46" t="s">
        <v>345</v>
      </c>
      <c r="F53" s="9"/>
    </row>
    <row r="54" spans="1:6" ht="12.75" x14ac:dyDescent="0.2">
      <c r="A54" s="45">
        <v>12</v>
      </c>
      <c r="B54" s="46">
        <v>4</v>
      </c>
      <c r="F54" s="9"/>
    </row>
    <row r="55" spans="1:6" ht="12.75" x14ac:dyDescent="0.2">
      <c r="A55" s="45">
        <v>13</v>
      </c>
      <c r="B55" s="46">
        <v>4</v>
      </c>
      <c r="F55" s="9"/>
    </row>
    <row r="56" spans="1:6" ht="12.75" x14ac:dyDescent="0.2">
      <c r="A56" s="45">
        <v>14</v>
      </c>
      <c r="B56" s="46">
        <v>4</v>
      </c>
      <c r="F56" s="9"/>
    </row>
    <row r="57" spans="1:6" ht="12.75" x14ac:dyDescent="0.2">
      <c r="A57" s="47">
        <v>15</v>
      </c>
      <c r="B57" s="48">
        <v>5</v>
      </c>
      <c r="F57" s="9"/>
    </row>
    <row r="58" spans="1:6" ht="12.75" x14ac:dyDescent="0.2">
      <c r="A58" s="41"/>
      <c r="B58" s="41"/>
    </row>
  </sheetData>
  <mergeCells count="8">
    <mergeCell ref="N1:P1"/>
    <mergeCell ref="R1:S2"/>
    <mergeCell ref="B21:P21"/>
    <mergeCell ref="A1:A2"/>
    <mergeCell ref="A21:A22"/>
    <mergeCell ref="A41:A42"/>
    <mergeCell ref="F41:F42"/>
    <mergeCell ref="B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workbookViewId="0"/>
  </sheetViews>
  <sheetFormatPr baseColWidth="10" defaultColWidth="14.42578125" defaultRowHeight="15.75" customHeight="1" x14ac:dyDescent="0.2"/>
  <cols>
    <col min="2" max="15" width="8.7109375" customWidth="1"/>
    <col min="17" max="17" width="110.85546875" customWidth="1"/>
  </cols>
  <sheetData>
    <row r="1" spans="1:17" ht="15.75" customHeight="1" x14ac:dyDescent="0.2">
      <c r="A1" s="65" t="s">
        <v>1</v>
      </c>
      <c r="B1" s="54" t="s">
        <v>8</v>
      </c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1:17" ht="15.75" customHeight="1" x14ac:dyDescent="0.2">
      <c r="A2" s="50"/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Q2" s="11" t="s">
        <v>10</v>
      </c>
    </row>
    <row r="3" spans="1:17" ht="15.75" customHeight="1" x14ac:dyDescent="0.2">
      <c r="A3" s="7">
        <v>1</v>
      </c>
      <c r="B3" s="8">
        <v>5</v>
      </c>
      <c r="C3" s="12">
        <v>4</v>
      </c>
      <c r="D3" s="12">
        <v>4</v>
      </c>
      <c r="E3" s="12">
        <v>6</v>
      </c>
      <c r="F3" s="12">
        <v>5</v>
      </c>
      <c r="G3" s="12">
        <v>5</v>
      </c>
      <c r="H3" s="12">
        <v>5</v>
      </c>
      <c r="I3" s="12">
        <v>5</v>
      </c>
      <c r="J3" s="12">
        <v>4</v>
      </c>
      <c r="K3" s="12">
        <v>6</v>
      </c>
      <c r="L3" s="12">
        <v>4</v>
      </c>
      <c r="M3" s="12">
        <v>6</v>
      </c>
      <c r="N3" s="12">
        <v>4</v>
      </c>
      <c r="O3" s="13">
        <v>5</v>
      </c>
      <c r="Q3" s="10" t="s">
        <v>33</v>
      </c>
    </row>
    <row r="4" spans="1:17" ht="15.75" customHeight="1" x14ac:dyDescent="0.2">
      <c r="A4" s="7">
        <v>2</v>
      </c>
      <c r="B4" s="15">
        <v>6</v>
      </c>
      <c r="C4" s="10">
        <v>5</v>
      </c>
      <c r="D4" s="10">
        <v>6</v>
      </c>
      <c r="E4" s="10">
        <v>5</v>
      </c>
      <c r="F4" s="10">
        <v>6</v>
      </c>
      <c r="G4" s="10">
        <v>6</v>
      </c>
      <c r="H4" s="10">
        <v>6</v>
      </c>
      <c r="I4" s="10">
        <v>5</v>
      </c>
      <c r="J4" s="10">
        <v>5</v>
      </c>
      <c r="K4" s="10">
        <v>6</v>
      </c>
      <c r="L4" s="10">
        <v>5</v>
      </c>
      <c r="M4" s="10">
        <v>5</v>
      </c>
      <c r="N4" s="10">
        <v>6</v>
      </c>
      <c r="O4" s="16">
        <v>5</v>
      </c>
      <c r="Q4" s="10" t="s">
        <v>35</v>
      </c>
    </row>
    <row r="5" spans="1:17" ht="15.75" customHeight="1" x14ac:dyDescent="0.2">
      <c r="A5" s="7">
        <v>3</v>
      </c>
      <c r="B5" s="15">
        <v>5</v>
      </c>
      <c r="C5" s="10">
        <v>5</v>
      </c>
      <c r="D5" s="10">
        <v>6</v>
      </c>
      <c r="E5" s="10">
        <v>6</v>
      </c>
      <c r="F5" s="10">
        <v>6</v>
      </c>
      <c r="G5" s="10">
        <v>7</v>
      </c>
      <c r="H5" s="10">
        <v>6</v>
      </c>
      <c r="I5" s="10">
        <v>6</v>
      </c>
      <c r="J5" s="10">
        <v>5</v>
      </c>
      <c r="K5" s="10">
        <v>6</v>
      </c>
      <c r="L5" s="10">
        <v>7</v>
      </c>
      <c r="M5" s="10">
        <v>7</v>
      </c>
      <c r="N5" s="10">
        <v>7</v>
      </c>
      <c r="O5" s="16">
        <v>7</v>
      </c>
      <c r="Q5" s="10" t="s">
        <v>36</v>
      </c>
    </row>
    <row r="6" spans="1:17" ht="15.75" customHeight="1" x14ac:dyDescent="0.2">
      <c r="A6" s="7">
        <v>4</v>
      </c>
      <c r="B6" s="15">
        <v>6</v>
      </c>
      <c r="C6" s="10">
        <v>6</v>
      </c>
      <c r="D6" s="10">
        <v>6</v>
      </c>
      <c r="E6" s="10">
        <v>7</v>
      </c>
      <c r="F6" s="10">
        <v>7</v>
      </c>
      <c r="G6" s="10">
        <v>7</v>
      </c>
      <c r="H6" s="10">
        <v>7</v>
      </c>
      <c r="I6" s="10">
        <v>7</v>
      </c>
      <c r="J6" s="10">
        <v>5</v>
      </c>
      <c r="K6" s="10">
        <v>6</v>
      </c>
      <c r="L6" s="10">
        <v>7</v>
      </c>
      <c r="M6" s="10">
        <v>6</v>
      </c>
      <c r="N6" s="10">
        <v>7</v>
      </c>
      <c r="O6" s="16">
        <v>6</v>
      </c>
      <c r="Q6" s="10" t="s">
        <v>37</v>
      </c>
    </row>
    <row r="7" spans="1:17" ht="15.75" customHeight="1" x14ac:dyDescent="0.2">
      <c r="A7" s="7">
        <v>5</v>
      </c>
      <c r="B7" s="15">
        <v>6</v>
      </c>
      <c r="C7" s="10">
        <v>6</v>
      </c>
      <c r="D7" s="10">
        <v>6</v>
      </c>
      <c r="E7" s="10">
        <v>6</v>
      </c>
      <c r="F7" s="10">
        <v>6</v>
      </c>
      <c r="G7" s="10">
        <v>6</v>
      </c>
      <c r="H7" s="10">
        <v>6</v>
      </c>
      <c r="I7" s="10">
        <v>6</v>
      </c>
      <c r="J7" s="10">
        <v>6</v>
      </c>
      <c r="K7" s="10">
        <v>7</v>
      </c>
      <c r="L7" s="10">
        <v>7</v>
      </c>
      <c r="M7" s="10">
        <v>7</v>
      </c>
      <c r="N7" s="10">
        <v>7</v>
      </c>
      <c r="O7" s="16">
        <v>7</v>
      </c>
      <c r="Q7" s="10" t="s">
        <v>38</v>
      </c>
    </row>
    <row r="8" spans="1:17" ht="15.75" customHeight="1" x14ac:dyDescent="0.2">
      <c r="A8" s="7">
        <v>6</v>
      </c>
      <c r="B8" s="15">
        <v>6</v>
      </c>
      <c r="C8" s="10">
        <v>7</v>
      </c>
      <c r="D8" s="10">
        <v>6</v>
      </c>
      <c r="E8" s="10">
        <v>7</v>
      </c>
      <c r="F8" s="10">
        <v>7</v>
      </c>
      <c r="G8" s="10">
        <v>7</v>
      </c>
      <c r="H8" s="10">
        <v>7</v>
      </c>
      <c r="I8" s="10">
        <v>6</v>
      </c>
      <c r="J8" s="10">
        <v>7</v>
      </c>
      <c r="K8" s="10">
        <v>7</v>
      </c>
      <c r="L8" s="10">
        <v>7</v>
      </c>
      <c r="M8" s="10">
        <v>7</v>
      </c>
      <c r="N8" s="10">
        <v>7</v>
      </c>
      <c r="O8" s="16">
        <v>7</v>
      </c>
      <c r="P8" s="10"/>
      <c r="Q8" s="10" t="s">
        <v>39</v>
      </c>
    </row>
    <row r="9" spans="1:17" ht="15.75" customHeight="1" x14ac:dyDescent="0.2">
      <c r="A9" s="7">
        <v>7</v>
      </c>
      <c r="B9" s="15">
        <v>5</v>
      </c>
      <c r="C9" s="10">
        <v>6</v>
      </c>
      <c r="D9" s="10">
        <v>6</v>
      </c>
      <c r="E9" s="10">
        <v>6</v>
      </c>
      <c r="F9" s="10">
        <v>7</v>
      </c>
      <c r="G9" s="10">
        <v>6</v>
      </c>
      <c r="H9" s="10">
        <v>7</v>
      </c>
      <c r="I9" s="10">
        <v>7</v>
      </c>
      <c r="J9" s="10">
        <v>7</v>
      </c>
      <c r="K9" s="10">
        <v>7</v>
      </c>
      <c r="L9" s="10">
        <v>7</v>
      </c>
      <c r="M9" s="10">
        <v>7</v>
      </c>
      <c r="N9" s="10">
        <v>6</v>
      </c>
      <c r="O9" s="16">
        <v>5</v>
      </c>
      <c r="Q9" s="10" t="s">
        <v>40</v>
      </c>
    </row>
    <row r="10" spans="1:17" ht="15.75" customHeight="1" x14ac:dyDescent="0.2">
      <c r="A10" s="7">
        <v>8</v>
      </c>
      <c r="B10" s="15">
        <v>6</v>
      </c>
      <c r="C10" s="10">
        <v>6</v>
      </c>
      <c r="D10" s="10">
        <v>7</v>
      </c>
      <c r="E10" s="10">
        <v>7</v>
      </c>
      <c r="F10" s="10">
        <v>6</v>
      </c>
      <c r="G10" s="10">
        <v>6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6">
        <v>0</v>
      </c>
      <c r="Q10" s="10" t="s">
        <v>41</v>
      </c>
    </row>
    <row r="11" spans="1:17" ht="15.75" customHeight="1" x14ac:dyDescent="0.2">
      <c r="A11" s="7">
        <v>9</v>
      </c>
      <c r="B11" s="15">
        <v>6</v>
      </c>
      <c r="C11" s="10">
        <v>7</v>
      </c>
      <c r="D11" s="10">
        <v>6</v>
      </c>
      <c r="E11" s="10">
        <v>6</v>
      </c>
      <c r="F11" s="10">
        <v>7</v>
      </c>
      <c r="G11" s="10">
        <v>6</v>
      </c>
      <c r="H11" s="10">
        <v>7</v>
      </c>
      <c r="I11" s="10">
        <v>7</v>
      </c>
      <c r="J11" s="10">
        <v>7</v>
      </c>
      <c r="K11" s="10">
        <v>7</v>
      </c>
      <c r="L11" s="10">
        <v>6</v>
      </c>
      <c r="M11" s="10">
        <v>6</v>
      </c>
      <c r="N11" s="10">
        <v>6</v>
      </c>
      <c r="O11" s="16">
        <v>7</v>
      </c>
      <c r="Q11" s="10" t="s">
        <v>42</v>
      </c>
    </row>
    <row r="12" spans="1:17" ht="15.75" customHeight="1" x14ac:dyDescent="0.2">
      <c r="A12" s="7">
        <v>10</v>
      </c>
      <c r="B12" s="15">
        <v>6</v>
      </c>
      <c r="C12" s="10">
        <v>6</v>
      </c>
      <c r="D12" s="10">
        <v>6</v>
      </c>
      <c r="E12" s="10">
        <v>4</v>
      </c>
      <c r="F12" s="10">
        <v>7</v>
      </c>
      <c r="G12" s="10">
        <v>7</v>
      </c>
      <c r="H12" s="10">
        <v>5</v>
      </c>
      <c r="I12" s="10">
        <v>7</v>
      </c>
      <c r="J12" s="10">
        <v>7</v>
      </c>
      <c r="K12" s="10">
        <v>6</v>
      </c>
      <c r="L12" s="10">
        <v>6</v>
      </c>
      <c r="M12" s="10">
        <v>6</v>
      </c>
      <c r="N12" s="10">
        <v>6</v>
      </c>
      <c r="O12" s="16">
        <v>6</v>
      </c>
      <c r="Q12" s="10" t="s">
        <v>43</v>
      </c>
    </row>
    <row r="13" spans="1:17" ht="15.75" customHeight="1" x14ac:dyDescent="0.2">
      <c r="A13" s="7">
        <v>11</v>
      </c>
      <c r="B13" s="15">
        <v>5</v>
      </c>
      <c r="C13" s="10">
        <v>6</v>
      </c>
      <c r="D13" s="10">
        <v>6</v>
      </c>
      <c r="E13" s="10">
        <v>6</v>
      </c>
      <c r="F13" s="10">
        <v>6</v>
      </c>
      <c r="G13" s="10">
        <v>6</v>
      </c>
      <c r="H13" s="10">
        <v>6</v>
      </c>
      <c r="I13" s="10">
        <v>6</v>
      </c>
      <c r="J13" s="10">
        <v>6</v>
      </c>
      <c r="K13" s="10">
        <v>6</v>
      </c>
      <c r="L13" s="10">
        <v>6</v>
      </c>
      <c r="M13" s="10">
        <v>6</v>
      </c>
      <c r="N13" s="10">
        <v>6</v>
      </c>
      <c r="O13" s="16">
        <v>5</v>
      </c>
      <c r="Q13" s="10" t="s">
        <v>44</v>
      </c>
    </row>
    <row r="14" spans="1:17" ht="15.75" customHeight="1" x14ac:dyDescent="0.2">
      <c r="A14" s="7">
        <v>12</v>
      </c>
      <c r="B14" s="15">
        <v>4</v>
      </c>
      <c r="C14" s="10">
        <v>6</v>
      </c>
      <c r="D14" s="10">
        <v>5</v>
      </c>
      <c r="E14" s="10">
        <v>5</v>
      </c>
      <c r="F14" s="10">
        <v>5</v>
      </c>
      <c r="G14" s="10">
        <v>6</v>
      </c>
      <c r="H14" s="10">
        <v>7</v>
      </c>
      <c r="I14" s="10">
        <v>5</v>
      </c>
      <c r="J14" s="10">
        <v>6</v>
      </c>
      <c r="K14" s="10">
        <v>6</v>
      </c>
      <c r="L14" s="10">
        <v>7</v>
      </c>
      <c r="M14" s="10">
        <v>7</v>
      </c>
      <c r="N14" s="10">
        <v>5</v>
      </c>
      <c r="O14" s="16">
        <v>4</v>
      </c>
      <c r="Q14" s="10" t="s">
        <v>45</v>
      </c>
    </row>
    <row r="15" spans="1:17" ht="15.75" customHeight="1" x14ac:dyDescent="0.2">
      <c r="A15" s="7">
        <v>13</v>
      </c>
      <c r="B15" s="15">
        <v>6</v>
      </c>
      <c r="C15" s="10">
        <v>5</v>
      </c>
      <c r="D15" s="10">
        <v>6</v>
      </c>
      <c r="E15" s="10">
        <v>6</v>
      </c>
      <c r="F15" s="10">
        <v>6</v>
      </c>
      <c r="G15" s="10">
        <v>6</v>
      </c>
      <c r="H15" s="10">
        <v>6</v>
      </c>
      <c r="I15" s="10">
        <v>6</v>
      </c>
      <c r="J15" s="10">
        <v>6</v>
      </c>
      <c r="K15" s="10">
        <v>6</v>
      </c>
      <c r="L15" s="10">
        <v>6</v>
      </c>
      <c r="M15" s="10">
        <v>6</v>
      </c>
      <c r="N15" s="10">
        <v>6</v>
      </c>
      <c r="O15" s="16">
        <v>4</v>
      </c>
      <c r="Q15" s="10" t="s">
        <v>46</v>
      </c>
    </row>
    <row r="16" spans="1:17" ht="15.75" customHeight="1" x14ac:dyDescent="0.2">
      <c r="A16" s="7">
        <v>14</v>
      </c>
      <c r="B16" s="15">
        <v>4</v>
      </c>
      <c r="C16" s="10">
        <v>6</v>
      </c>
      <c r="D16" s="10">
        <v>5</v>
      </c>
      <c r="E16" s="10">
        <v>4</v>
      </c>
      <c r="F16" s="10">
        <v>4</v>
      </c>
      <c r="G16" s="10">
        <v>5</v>
      </c>
      <c r="H16" s="10">
        <v>7</v>
      </c>
      <c r="I16" s="10">
        <v>6</v>
      </c>
      <c r="J16" s="10">
        <v>6</v>
      </c>
      <c r="K16" s="10">
        <v>5</v>
      </c>
      <c r="L16" s="10">
        <v>7</v>
      </c>
      <c r="M16" s="10">
        <v>7</v>
      </c>
      <c r="N16" s="10">
        <v>7</v>
      </c>
      <c r="O16" s="16">
        <v>7</v>
      </c>
      <c r="Q16" s="10" t="s">
        <v>47</v>
      </c>
    </row>
    <row r="17" spans="1:26" ht="15.75" customHeight="1" x14ac:dyDescent="0.2">
      <c r="A17" s="7">
        <v>15</v>
      </c>
      <c r="B17" s="19">
        <v>6</v>
      </c>
      <c r="C17" s="22">
        <v>4</v>
      </c>
      <c r="D17" s="22">
        <v>5</v>
      </c>
      <c r="E17" s="22">
        <v>6</v>
      </c>
      <c r="F17" s="22">
        <v>4</v>
      </c>
      <c r="G17" s="22">
        <v>4</v>
      </c>
      <c r="H17" s="22">
        <v>7</v>
      </c>
      <c r="I17" s="22">
        <v>6</v>
      </c>
      <c r="J17" s="22">
        <v>5</v>
      </c>
      <c r="K17" s="22">
        <v>4</v>
      </c>
      <c r="L17" s="22">
        <v>5</v>
      </c>
      <c r="M17" s="22">
        <v>7</v>
      </c>
      <c r="N17" s="22">
        <v>6</v>
      </c>
      <c r="O17" s="23">
        <v>7</v>
      </c>
    </row>
    <row r="18" spans="1:26" ht="15.75" customHeight="1" x14ac:dyDescent="0.2">
      <c r="A18" s="26" t="s">
        <v>112</v>
      </c>
      <c r="B18" s="28">
        <f t="shared" ref="B18:O18" si="0">MODE(B3:B17)</f>
        <v>6</v>
      </c>
      <c r="C18" s="28">
        <f t="shared" si="0"/>
        <v>6</v>
      </c>
      <c r="D18" s="28">
        <f t="shared" si="0"/>
        <v>6</v>
      </c>
      <c r="E18" s="28">
        <f t="shared" si="0"/>
        <v>6</v>
      </c>
      <c r="F18" s="28">
        <f t="shared" si="0"/>
        <v>6</v>
      </c>
      <c r="G18" s="28">
        <f t="shared" si="0"/>
        <v>6</v>
      </c>
      <c r="H18" s="28">
        <f t="shared" si="0"/>
        <v>7</v>
      </c>
      <c r="I18" s="28">
        <f t="shared" si="0"/>
        <v>6</v>
      </c>
      <c r="J18" s="28">
        <f t="shared" si="0"/>
        <v>6</v>
      </c>
      <c r="K18" s="28">
        <f t="shared" si="0"/>
        <v>6</v>
      </c>
      <c r="L18" s="28">
        <f t="shared" si="0"/>
        <v>7</v>
      </c>
      <c r="M18" s="28">
        <f t="shared" si="0"/>
        <v>7</v>
      </c>
      <c r="N18" s="28">
        <f t="shared" si="0"/>
        <v>6</v>
      </c>
      <c r="O18" s="28">
        <f t="shared" si="0"/>
        <v>7</v>
      </c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</row>
  </sheetData>
  <mergeCells count="2">
    <mergeCell ref="A1:A2"/>
    <mergeCell ref="B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/>
  </sheetViews>
  <sheetFormatPr baseColWidth="10" defaultColWidth="14.42578125" defaultRowHeight="15.75" customHeight="1" x14ac:dyDescent="0.2"/>
  <cols>
    <col min="3" max="3" width="46.42578125" customWidth="1"/>
    <col min="4" max="4" width="33.42578125" customWidth="1"/>
  </cols>
  <sheetData>
    <row r="1" spans="1:4" ht="15.75" customHeight="1" x14ac:dyDescent="0.2">
      <c r="A1" s="66" t="s">
        <v>4</v>
      </c>
      <c r="B1" s="50"/>
      <c r="C1" s="50"/>
      <c r="D1" s="50"/>
    </row>
    <row r="2" spans="1:4" ht="15.75" customHeight="1" x14ac:dyDescent="0.2">
      <c r="A2" s="4" t="s">
        <v>24</v>
      </c>
      <c r="B2" s="6" t="s">
        <v>27</v>
      </c>
      <c r="C2" s="6" t="s">
        <v>28</v>
      </c>
      <c r="D2" s="6" t="s">
        <v>29</v>
      </c>
    </row>
    <row r="3" spans="1:4" ht="15.75" customHeight="1" x14ac:dyDescent="0.2">
      <c r="A3" s="17">
        <v>1</v>
      </c>
      <c r="B3" s="24">
        <v>200616845</v>
      </c>
      <c r="C3" s="25" t="s">
        <v>109</v>
      </c>
      <c r="D3" s="25" t="s">
        <v>119</v>
      </c>
    </row>
    <row r="4" spans="1:4" ht="15.75" customHeight="1" x14ac:dyDescent="0.2">
      <c r="A4" s="17">
        <v>2</v>
      </c>
      <c r="B4" s="24">
        <v>200709053</v>
      </c>
      <c r="C4" s="25" t="s">
        <v>122</v>
      </c>
      <c r="D4" s="25" t="s">
        <v>123</v>
      </c>
    </row>
    <row r="5" spans="1:4" ht="15.75" customHeight="1" x14ac:dyDescent="0.2">
      <c r="A5" s="17">
        <v>3</v>
      </c>
      <c r="B5" s="24">
        <v>201183542</v>
      </c>
      <c r="C5" s="25" t="s">
        <v>126</v>
      </c>
      <c r="D5" s="25" t="s">
        <v>128</v>
      </c>
    </row>
    <row r="6" spans="1:4" ht="15.75" customHeight="1" x14ac:dyDescent="0.2">
      <c r="A6" s="17">
        <v>4</v>
      </c>
      <c r="B6" s="24">
        <v>200828325</v>
      </c>
      <c r="C6" s="25" t="s">
        <v>129</v>
      </c>
      <c r="D6" s="25" t="s">
        <v>130</v>
      </c>
    </row>
    <row r="7" spans="1:4" ht="15.75" customHeight="1" x14ac:dyDescent="0.2">
      <c r="A7" s="17">
        <v>5</v>
      </c>
      <c r="B7" s="24">
        <v>200800803</v>
      </c>
      <c r="C7" s="25" t="s">
        <v>133</v>
      </c>
      <c r="D7" s="25" t="s">
        <v>134</v>
      </c>
    </row>
    <row r="8" spans="1:4" ht="15.75" customHeight="1" x14ac:dyDescent="0.2">
      <c r="A8" s="17">
        <v>6</v>
      </c>
      <c r="B8" s="24">
        <v>200732899</v>
      </c>
      <c r="C8" s="25" t="s">
        <v>136</v>
      </c>
      <c r="D8" s="25" t="s">
        <v>138</v>
      </c>
    </row>
    <row r="9" spans="1:4" ht="15.75" customHeight="1" x14ac:dyDescent="0.2">
      <c r="A9" s="17">
        <v>7</v>
      </c>
      <c r="B9" s="24">
        <v>200808079</v>
      </c>
      <c r="C9" s="25" t="s">
        <v>140</v>
      </c>
      <c r="D9" s="25" t="s">
        <v>142</v>
      </c>
    </row>
    <row r="10" spans="1:4" ht="15.75" customHeight="1" x14ac:dyDescent="0.2">
      <c r="A10" s="17">
        <v>8</v>
      </c>
      <c r="B10" s="24">
        <v>200633436</v>
      </c>
      <c r="C10" s="25" t="s">
        <v>143</v>
      </c>
      <c r="D10" s="25" t="s">
        <v>145</v>
      </c>
    </row>
    <row r="11" spans="1:4" ht="15.75" customHeight="1" x14ac:dyDescent="0.2">
      <c r="A11" s="17">
        <v>9</v>
      </c>
      <c r="B11" s="24">
        <v>201020518</v>
      </c>
      <c r="C11" s="25" t="s">
        <v>146</v>
      </c>
      <c r="D11" s="25" t="s">
        <v>147</v>
      </c>
    </row>
    <row r="12" spans="1:4" ht="15.75" customHeight="1" x14ac:dyDescent="0.2">
      <c r="A12" s="17">
        <v>10</v>
      </c>
      <c r="B12" s="24">
        <v>201233289</v>
      </c>
      <c r="C12" s="25" t="s">
        <v>149</v>
      </c>
      <c r="D12" s="25" t="s">
        <v>150</v>
      </c>
    </row>
    <row r="13" spans="1:4" ht="15.75" customHeight="1" x14ac:dyDescent="0.2">
      <c r="A13" s="17">
        <v>11</v>
      </c>
      <c r="B13" s="24">
        <v>201158014</v>
      </c>
      <c r="C13" s="25" t="s">
        <v>158</v>
      </c>
      <c r="D13" s="25" t="s">
        <v>160</v>
      </c>
    </row>
    <row r="14" spans="1:4" ht="15.75" customHeight="1" x14ac:dyDescent="0.2">
      <c r="A14" s="17">
        <v>12</v>
      </c>
      <c r="B14" s="24">
        <v>201018629</v>
      </c>
      <c r="C14" s="25" t="s">
        <v>161</v>
      </c>
      <c r="D14" s="25" t="s">
        <v>163</v>
      </c>
    </row>
    <row r="15" spans="1:4" ht="15.75" customHeight="1" x14ac:dyDescent="0.2">
      <c r="A15" s="17">
        <v>13</v>
      </c>
      <c r="B15" s="24">
        <v>201164907</v>
      </c>
      <c r="C15" s="25" t="s">
        <v>165</v>
      </c>
      <c r="D15" s="25" t="s">
        <v>166</v>
      </c>
    </row>
    <row r="16" spans="1:4" ht="15.75" customHeight="1" x14ac:dyDescent="0.2">
      <c r="A16" s="17">
        <v>14</v>
      </c>
      <c r="B16" s="24">
        <v>201218737</v>
      </c>
      <c r="C16" s="25" t="s">
        <v>167</v>
      </c>
      <c r="D16" s="25" t="s">
        <v>168</v>
      </c>
    </row>
    <row r="17" spans="1:4" ht="15.75" customHeight="1" x14ac:dyDescent="0.2">
      <c r="A17" s="17">
        <v>15</v>
      </c>
      <c r="B17" s="24">
        <v>201143973</v>
      </c>
      <c r="C17" s="25" t="s">
        <v>169</v>
      </c>
      <c r="D17" s="25" t="s">
        <v>170</v>
      </c>
    </row>
    <row r="18" spans="1:4" ht="15.75" customHeight="1" x14ac:dyDescent="0.2">
      <c r="A18" s="17">
        <v>16</v>
      </c>
      <c r="B18" s="24">
        <v>201261264</v>
      </c>
      <c r="C18" s="25" t="s">
        <v>173</v>
      </c>
      <c r="D18" s="25" t="s">
        <v>174</v>
      </c>
    </row>
    <row r="19" spans="1:4" ht="15.75" customHeight="1" x14ac:dyDescent="0.2">
      <c r="A19" s="17">
        <v>17</v>
      </c>
      <c r="B19" s="24">
        <v>201206458</v>
      </c>
      <c r="C19" s="25" t="s">
        <v>176</v>
      </c>
      <c r="D19" s="25" t="s">
        <v>177</v>
      </c>
    </row>
    <row r="20" spans="1:4" ht="15.75" customHeight="1" x14ac:dyDescent="0.2">
      <c r="A20" s="17">
        <v>18</v>
      </c>
      <c r="B20" s="24">
        <v>201202569</v>
      </c>
      <c r="C20" s="25" t="s">
        <v>179</v>
      </c>
      <c r="D20" s="25" t="s">
        <v>180</v>
      </c>
    </row>
    <row r="21" spans="1:4" ht="15.75" customHeight="1" x14ac:dyDescent="0.2">
      <c r="A21" s="17">
        <v>19</v>
      </c>
      <c r="B21" s="24">
        <v>201149761</v>
      </c>
      <c r="C21" s="25" t="s">
        <v>182</v>
      </c>
      <c r="D21" s="25" t="s">
        <v>183</v>
      </c>
    </row>
    <row r="22" spans="1:4" ht="15.75" customHeight="1" x14ac:dyDescent="0.2">
      <c r="A22" s="17">
        <v>20</v>
      </c>
      <c r="B22" s="24">
        <v>200906980</v>
      </c>
      <c r="C22" s="25" t="s">
        <v>185</v>
      </c>
      <c r="D22" s="25" t="s">
        <v>186</v>
      </c>
    </row>
    <row r="23" spans="1:4" ht="15.75" customHeight="1" x14ac:dyDescent="0.2">
      <c r="A23" s="17">
        <v>21</v>
      </c>
      <c r="B23" s="24">
        <v>200705556</v>
      </c>
      <c r="C23" s="25" t="s">
        <v>187</v>
      </c>
      <c r="D23" s="25" t="s">
        <v>188</v>
      </c>
    </row>
    <row r="24" spans="1:4" ht="12.75" x14ac:dyDescent="0.2">
      <c r="A24" s="17">
        <v>22</v>
      </c>
      <c r="B24" s="24">
        <v>201208446</v>
      </c>
      <c r="C24" s="25" t="s">
        <v>189</v>
      </c>
      <c r="D24" s="25" t="s">
        <v>190</v>
      </c>
    </row>
    <row r="25" spans="1:4" ht="12.75" x14ac:dyDescent="0.2">
      <c r="A25" s="17">
        <v>23</v>
      </c>
      <c r="B25" s="24">
        <v>200833770</v>
      </c>
      <c r="C25" s="25" t="s">
        <v>191</v>
      </c>
      <c r="D25" s="25" t="s">
        <v>192</v>
      </c>
    </row>
    <row r="26" spans="1:4" ht="12.75" x14ac:dyDescent="0.2">
      <c r="A26" s="17">
        <v>24</v>
      </c>
      <c r="B26" s="24">
        <v>201184649</v>
      </c>
      <c r="C26" s="25" t="s">
        <v>193</v>
      </c>
      <c r="D26" s="25" t="s">
        <v>194</v>
      </c>
    </row>
    <row r="27" spans="1:4" ht="12.75" x14ac:dyDescent="0.2">
      <c r="A27" s="17">
        <v>25</v>
      </c>
      <c r="B27" s="24">
        <v>200211647</v>
      </c>
      <c r="C27" s="25" t="s">
        <v>195</v>
      </c>
      <c r="D27" s="25" t="s">
        <v>196</v>
      </c>
    </row>
    <row r="28" spans="1:4" ht="12.75" x14ac:dyDescent="0.2">
      <c r="A28" s="17">
        <v>26</v>
      </c>
      <c r="B28" s="24">
        <v>201123829</v>
      </c>
      <c r="C28" s="25" t="s">
        <v>197</v>
      </c>
      <c r="D28" s="25" t="s">
        <v>198</v>
      </c>
    </row>
    <row r="29" spans="1:4" ht="12.75" x14ac:dyDescent="0.2">
      <c r="A29" s="17">
        <v>27</v>
      </c>
      <c r="B29" s="24">
        <v>201223700</v>
      </c>
      <c r="C29" s="25" t="s">
        <v>199</v>
      </c>
      <c r="D29" s="25" t="s">
        <v>200</v>
      </c>
    </row>
    <row r="30" spans="1:4" ht="12.75" x14ac:dyDescent="0.2">
      <c r="A30" s="17">
        <v>28</v>
      </c>
      <c r="B30" s="24">
        <v>201015302</v>
      </c>
      <c r="C30" s="25" t="s">
        <v>201</v>
      </c>
      <c r="D30" s="25" t="s">
        <v>202</v>
      </c>
    </row>
    <row r="31" spans="1:4" ht="12.75" x14ac:dyDescent="0.2">
      <c r="A31" s="17">
        <v>29</v>
      </c>
      <c r="B31" s="24">
        <v>201133200</v>
      </c>
      <c r="C31" s="25" t="s">
        <v>203</v>
      </c>
      <c r="D31" s="25" t="s">
        <v>204</v>
      </c>
    </row>
    <row r="32" spans="1:4" ht="12.75" x14ac:dyDescent="0.2">
      <c r="A32" s="17">
        <v>30</v>
      </c>
      <c r="B32" s="24">
        <v>201021615</v>
      </c>
      <c r="C32" s="25" t="s">
        <v>205</v>
      </c>
      <c r="D32" s="25" t="s">
        <v>206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Pre-Test</vt:lpstr>
      <vt:lpstr>Post-Test</vt:lpstr>
      <vt:lpstr>Prueba de Usabilidad</vt:lpstr>
      <vt:lpstr>TAM</vt:lpstr>
      <vt:lpstr>Lista Alumnos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Granda</dc:creator>
  <cp:lastModifiedBy>Roger</cp:lastModifiedBy>
  <dcterms:created xsi:type="dcterms:W3CDTF">2014-12-19T04:23:19Z</dcterms:created>
  <dcterms:modified xsi:type="dcterms:W3CDTF">2014-12-19T04:23:19Z</dcterms:modified>
</cp:coreProperties>
</file>