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uario/Desktop/P-A/venv1/plantid/"/>
    </mc:Choice>
  </mc:AlternateContent>
  <xr:revisionPtr revIDLastSave="0" documentId="13_ncr:1_{7C6E012A-8EFF-5F44-AF55-EAECD5860890}" xr6:coauthVersionLast="47" xr6:coauthVersionMax="47" xr10:uidLastSave="{00000000-0000-0000-0000-000000000000}"/>
  <bookViews>
    <workbookView xWindow="6760" yWindow="1540" windowWidth="39720" windowHeight="26220" xr2:uid="{24DF6108-97B6-6E4E-829C-AB3CB22C3D9E}"/>
  </bookViews>
  <sheets>
    <sheet name="Gastos TC" sheetId="1" r:id="rId1"/>
    <sheet name="Ahorros Em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Q47" i="1" s="1"/>
  <c r="I48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Q3" i="1"/>
  <c r="P3" i="1"/>
  <c r="N122" i="1"/>
  <c r="M122" i="1"/>
  <c r="L122" i="1"/>
  <c r="I122" i="1"/>
  <c r="G122" i="1"/>
  <c r="K122" i="1" l="1"/>
</calcChain>
</file>

<file path=xl/sharedStrings.xml><?xml version="1.0" encoding="utf-8"?>
<sst xmlns="http://schemas.openxmlformats.org/spreadsheetml/2006/main" count="451" uniqueCount="270">
  <si>
    <t>Description,,Summary Amt.</t>
  </si>
  <si>
    <t>Beginning balance as of 08/26/2024,,"3,017.98"</t>
  </si>
  <si>
    <t>Total credits,,"2,300.00"</t>
  </si>
  <si>
    <t>Total debits,,"-2,799.00"</t>
  </si>
  <si>
    <t>Ending balance as of 11/01/2024,,"2,518.98"</t>
  </si>
  <si>
    <t>Date,Description,Amount,Running Bal.</t>
  </si>
  <si>
    <t>08/26/2024</t>
  </si>
  <si>
    <t>Beginning balance as of 08/26/2024</t>
  </si>
  <si>
    <t>3,017.98</t>
  </si>
  <si>
    <t>08/27/2024</t>
  </si>
  <si>
    <t>Online Banking transfer from CHK 3471 Confirmation# XXXXX14658</t>
  </si>
  <si>
    <t>800.00</t>
  </si>
  <si>
    <t>3,817.98</t>
  </si>
  <si>
    <t>Online Banking transfer from CHK 5173 Confirmation# XXXXX40035</t>
  </si>
  <si>
    <t>500.00</t>
  </si>
  <si>
    <t>4,317.98</t>
  </si>
  <si>
    <t>Online Banking payment to CRD 4821 Confirmation# XXXXX14779</t>
  </si>
  <si>
    <t>-847.15</t>
  </si>
  <si>
    <t>3,470.83</t>
  </si>
  <si>
    <t>09/20/2024</t>
  </si>
  <si>
    <t>Online Banking transfer from CHK 5173 Confirmation# XXXXX80501</t>
  </si>
  <si>
    <t>250.00</t>
  </si>
  <si>
    <t>3,720.83</t>
  </si>
  <si>
    <t>09/23/2024</t>
  </si>
  <si>
    <t>Online Banking payment to CRD 4821 Confirmation# XXXXX91416</t>
  </si>
  <si>
    <t>-737.22</t>
  </si>
  <si>
    <t>2,983.61</t>
  </si>
  <si>
    <t>STANDARD CH 09/22 #XXXXX7439 BAL INQ STANDARD CHARTERE FEE</t>
  </si>
  <si>
    <t>0.00</t>
  </si>
  <si>
    <t>09/30/2024</t>
  </si>
  <si>
    <t>Online Banking transfer from CHK 5173 Confirmation# XXXXX87221</t>
  </si>
  <si>
    <t>750.00</t>
  </si>
  <si>
    <t>3,733.61</t>
  </si>
  <si>
    <t>BANK OF CHINA 10/07 #XXXXX4795 WITHDRWL BANK OF CHINA WU KAI SHA MT</t>
  </si>
  <si>
    <t>-133.65</t>
  </si>
  <si>
    <t>3,599.96</t>
  </si>
  <si>
    <t>BANK OF CHINA 10/07 #XXXXX4795 WITHDRWL BANK OF CHINA WU KAI SHA MT FEE</t>
  </si>
  <si>
    <t>-5.00</t>
  </si>
  <si>
    <t>3,594.96</t>
  </si>
  <si>
    <t>10/28/2024</t>
  </si>
  <si>
    <t>CATHAY UNITED 10/26 #XXXXX5396 WITHDRWL CATHAY UNITED BAN TAIPEI</t>
  </si>
  <si>
    <t>-62.46</t>
  </si>
  <si>
    <t>3,532.50</t>
  </si>
  <si>
    <t>TAISHIN INTERN 10/27 #XXXXX0975 WITHDRWL TAISHIN INT'L BAN TAIPEI</t>
  </si>
  <si>
    <t>-65.58</t>
  </si>
  <si>
    <t>3,466.92</t>
  </si>
  <si>
    <t>CATHAY UNITED 10/26 #XXXXX5396 WITHDRWL CATHAY UNITED BAN TAIPEI FEE</t>
  </si>
  <si>
    <t>3,461.92</t>
  </si>
  <si>
    <t>TAISHIN INTERN 10/27 #XXXXX0975 WITHDRWL TAISHIN INT'L BAN TAIPEI FEE</t>
  </si>
  <si>
    <t>3,456.92</t>
  </si>
  <si>
    <t>TAISHIN INTERN 10/27 #XXXXX0975 WITHDRWL TAISHIN INT'L BAN TAIPEI INTERNATIONAL TRANSACTION FEE</t>
  </si>
  <si>
    <t>-1.97</t>
  </si>
  <si>
    <t>3,454.95</t>
  </si>
  <si>
    <t>CATHAY UNITED 10/26 #XXXXX5396 WITHDRWL CATHAY UNITED BAN TAIPEI INTERNATIONAL TRANSACTION FEE</t>
  </si>
  <si>
    <t>-1.87</t>
  </si>
  <si>
    <t>3,453.08</t>
  </si>
  <si>
    <t>10/30/2024</t>
  </si>
  <si>
    <t>Online Banking payment to CRD 4821 Confirmation# XXXXX69879</t>
  </si>
  <si>
    <t>-934.10</t>
  </si>
  <si>
    <t>2,518.98</t>
  </si>
  <si>
    <t>Posted Date</t>
  </si>
  <si>
    <t>Card No.</t>
  </si>
  <si>
    <t>Description</t>
  </si>
  <si>
    <t>Category</t>
  </si>
  <si>
    <t>Debit</t>
  </si>
  <si>
    <t>Credit</t>
  </si>
  <si>
    <t>QFPay*Yasato Limited</t>
  </si>
  <si>
    <t>Dining</t>
  </si>
  <si>
    <t>8.24</t>
  </si>
  <si>
    <t>EB *HELIOWEEN 3</t>
  </si>
  <si>
    <t>Entertainment</t>
  </si>
  <si>
    <t>CITY U AC1-CITY EXPRESS-0</t>
  </si>
  <si>
    <t>2.45</t>
  </si>
  <si>
    <t>DONDONYA (5231)</t>
  </si>
  <si>
    <t>9.63</t>
  </si>
  <si>
    <t>CAPITAL ONE MOBILE PYMT</t>
  </si>
  <si>
    <t>Payment/Credit</t>
  </si>
  <si>
    <t>332.82</t>
  </si>
  <si>
    <t>Peacock EB99A Premium</t>
  </si>
  <si>
    <t>Phone/Cable</t>
  </si>
  <si>
    <t>2.15</t>
  </si>
  <si>
    <t>WATSON</t>
  </si>
  <si>
    <t>Merchandise</t>
  </si>
  <si>
    <t>10.23</t>
  </si>
  <si>
    <t>AIRBNB * HMDJSQKE34</t>
  </si>
  <si>
    <t>Other Travel</t>
  </si>
  <si>
    <t>54.18</t>
  </si>
  <si>
    <t>SP HOLAFLY.COM</t>
  </si>
  <si>
    <t>Internet</t>
  </si>
  <si>
    <t>12.25</t>
  </si>
  <si>
    <t>1.16</t>
  </si>
  <si>
    <t>MUJI (FESTIVAL WALK)</t>
  </si>
  <si>
    <t>29.36</t>
  </si>
  <si>
    <t>EZ FLY 25161</t>
  </si>
  <si>
    <t>4.67</t>
  </si>
  <si>
    <t>HKEXPRESS   0000000P51SHF</t>
  </si>
  <si>
    <t>Airfare</t>
  </si>
  <si>
    <t>218.52</t>
  </si>
  <si>
    <t>BBMSL*LASSANA COFFEE</t>
  </si>
  <si>
    <t>5.28</t>
  </si>
  <si>
    <t>5.02</t>
  </si>
  <si>
    <t>WATSON'S 455 FTW</t>
  </si>
  <si>
    <t>5.26</t>
  </si>
  <si>
    <t>AMAZON MKTPL*4U8HR4A33</t>
  </si>
  <si>
    <t>60.33</t>
  </si>
  <si>
    <t>A-1 BAKERY</t>
  </si>
  <si>
    <t>3.22</t>
  </si>
  <si>
    <t>CAPITAL ONE ONLINE PYMT</t>
  </si>
  <si>
    <t>239.32</t>
  </si>
  <si>
    <t>AMAZON MKTPL*T559A0I03</t>
  </si>
  <si>
    <t>65.82</t>
  </si>
  <si>
    <t>AMAZON MKTPL*LQ1MC5JU3</t>
  </si>
  <si>
    <t>20.98</t>
  </si>
  <si>
    <t>HELP.MAX.COM</t>
  </si>
  <si>
    <t>2.33</t>
  </si>
  <si>
    <t>AVIANCA LIFEMILES      X9</t>
  </si>
  <si>
    <t>12.69</t>
  </si>
  <si>
    <t>AMAZON MKTPL*SY4UC7ZK3</t>
  </si>
  <si>
    <t>137.50</t>
  </si>
  <si>
    <t>1154.74</t>
  </si>
  <si>
    <t>701.94</t>
  </si>
  <si>
    <t>TMOBILE*PREPD AUTOPY</t>
  </si>
  <si>
    <t>3.61</t>
  </si>
  <si>
    <t>COT*HTL</t>
  </si>
  <si>
    <t>400.33</t>
  </si>
  <si>
    <t>64.89</t>
  </si>
  <si>
    <t>427.81</t>
  </si>
  <si>
    <t>357.84</t>
  </si>
  <si>
    <t>79.25</t>
  </si>
  <si>
    <t>49.01</t>
  </si>
  <si>
    <t>228.00</t>
  </si>
  <si>
    <t>333.42</t>
  </si>
  <si>
    <t>AMAZON MKTPL*4U0A51QV3</t>
  </si>
  <si>
    <t>181.35</t>
  </si>
  <si>
    <t>388.49</t>
  </si>
  <si>
    <t>COT*FLT</t>
  </si>
  <si>
    <t>132.10</t>
  </si>
  <si>
    <t>CAPITAL ONE MEMBER FEE</t>
  </si>
  <si>
    <t>Fee/Interest Charge</t>
  </si>
  <si>
    <t>95.00</t>
  </si>
  <si>
    <t>ORIGINAL PEN OFFER 3D10A3</t>
  </si>
  <si>
    <t>5.68</t>
  </si>
  <si>
    <t>ORIGINAL PEN OFFER C9E39C</t>
  </si>
  <si>
    <t>5.54</t>
  </si>
  <si>
    <t>AMAZON DIGI* PD3EP40A3</t>
  </si>
  <si>
    <t>21.64</t>
  </si>
  <si>
    <t>2925.98</t>
  </si>
  <si>
    <t>Trip.com</t>
  </si>
  <si>
    <t>60.97</t>
  </si>
  <si>
    <t>DERCO COLOMBIA</t>
  </si>
  <si>
    <t>Gas/Automotive</t>
  </si>
  <si>
    <t>2762.09</t>
  </si>
  <si>
    <t>CAPITAL ONE *ENTRTNMT</t>
  </si>
  <si>
    <t>102.92</t>
  </si>
  <si>
    <t>417.88</t>
  </si>
  <si>
    <t>GREATER BAY AIRLINES</t>
  </si>
  <si>
    <t>422.52</t>
  </si>
  <si>
    <t>Peacock C2059 Premium</t>
  </si>
  <si>
    <t>EBAY OFFER A3641A</t>
  </si>
  <si>
    <t>6.79</t>
  </si>
  <si>
    <t>2.38</t>
  </si>
  <si>
    <t>HELP MAX COM DL</t>
  </si>
  <si>
    <t>1959.27</t>
  </si>
  <si>
    <t>HERTZ CAR RENTAL</t>
  </si>
  <si>
    <t>Car Rental</t>
  </si>
  <si>
    <t>403.06</t>
  </si>
  <si>
    <t>CREDIT-TRAVEL REWARD</t>
  </si>
  <si>
    <t>25.09</t>
  </si>
  <si>
    <t>33.40</t>
  </si>
  <si>
    <t>AIR FRANCE  0572324729454</t>
  </si>
  <si>
    <t>1614.70</t>
  </si>
  <si>
    <t>182.80</t>
  </si>
  <si>
    <t>AMAZON MKTPL*Z80AL0NY2</t>
  </si>
  <si>
    <t>157.82</t>
  </si>
  <si>
    <t>AMAZON MARK* ZT8X70DH1</t>
  </si>
  <si>
    <t>24.98</t>
  </si>
  <si>
    <t>542.24</t>
  </si>
  <si>
    <t>EBAY OFFER 94D87F</t>
  </si>
  <si>
    <t>3.64</t>
  </si>
  <si>
    <t>EBAY OFFER FE7E0C</t>
  </si>
  <si>
    <t>318.04</t>
  </si>
  <si>
    <t>MERCADOPAGO</t>
  </si>
  <si>
    <t>451.88</t>
  </si>
  <si>
    <t>AMAZON MKTPL*ZT1ZY91N0</t>
  </si>
  <si>
    <t>100.79</t>
  </si>
  <si>
    <t>GLOBAL-E.ORIGINAL PENG</t>
  </si>
  <si>
    <t>142.63</t>
  </si>
  <si>
    <t>AMAZON MKTPL*ZT3FD8J61</t>
  </si>
  <si>
    <t>18.68</t>
  </si>
  <si>
    <t>AMAZON MARK* ZT4WX9AX2</t>
  </si>
  <si>
    <t>48.43</t>
  </si>
  <si>
    <t>PAYPAL *GLBE ORIGINAL PEN</t>
  </si>
  <si>
    <t>108.30</t>
  </si>
  <si>
    <t>95.99</t>
  </si>
  <si>
    <t>AMAZON MARK* RK0179OW1</t>
  </si>
  <si>
    <t>117.83</t>
  </si>
  <si>
    <t>Peacock 680B7 Premium</t>
  </si>
  <si>
    <t>63.91</t>
  </si>
  <si>
    <t>AMAZON MKTPLACE PMTS</t>
  </si>
  <si>
    <t>23.99</t>
  </si>
  <si>
    <t>148.84</t>
  </si>
  <si>
    <t>MV BEAUTY  147</t>
  </si>
  <si>
    <t>122.19</t>
  </si>
  <si>
    <t>DIDO ALLEGRO</t>
  </si>
  <si>
    <t>26.65</t>
  </si>
  <si>
    <t>31.83</t>
  </si>
  <si>
    <t>EL SABIO USAQUEN</t>
  </si>
  <si>
    <t>15.40</t>
  </si>
  <si>
    <t>R54 CREPESYWAFFLES ZUC</t>
  </si>
  <si>
    <t>38.98</t>
  </si>
  <si>
    <t>R39 CREPESYWAFFLES AER</t>
  </si>
  <si>
    <t>10/24/2024</t>
  </si>
  <si>
    <t>PAYMENT - THANK YOU</t>
  </si>
  <si>
    <t>10.06</t>
  </si>
  <si>
    <t>10/22/2024</t>
  </si>
  <si>
    <t>PAYPAL *CALMCOMINC 402-935-7733 CA</t>
  </si>
  <si>
    <t>10/14/2024</t>
  </si>
  <si>
    <t>Audible*X339Q8FM3 Amzn.com/billNJ</t>
  </si>
  <si>
    <t>5479.15</t>
  </si>
  <si>
    <t>DERCO COLOMBIA BOGOTA</t>
  </si>
  <si>
    <t>5969.28</t>
  </si>
  <si>
    <t>09/26/2024</t>
  </si>
  <si>
    <t>99.61</t>
  </si>
  <si>
    <t>09/25/2024</t>
  </si>
  <si>
    <t>PAYPAL *AEROPOST 402-935-7733 CA</t>
  </si>
  <si>
    <t>09/19/2024</t>
  </si>
  <si>
    <t>TELLO US 866-3770294 GA</t>
  </si>
  <si>
    <t>09/17/2024</t>
  </si>
  <si>
    <t>634.09</t>
  </si>
  <si>
    <t>09/14/2024</t>
  </si>
  <si>
    <t>MAZDA 127 BOGOTA D.C.</t>
  </si>
  <si>
    <t>09/13/2024</t>
  </si>
  <si>
    <t>TRAVEL CREDIT</t>
  </si>
  <si>
    <t>79.95</t>
  </si>
  <si>
    <t>Audible*P92635IO3 Amzn.com/billNJ</t>
  </si>
  <si>
    <t>24.38</t>
  </si>
  <si>
    <t>10/29/2024</t>
  </si>
  <si>
    <t>CARULLA EXPRESS PE@ALI RICAURTE</t>
  </si>
  <si>
    <t>10/21/2024</t>
  </si>
  <si>
    <t>279.25</t>
  </si>
  <si>
    <t>10/19/2024</t>
  </si>
  <si>
    <t>PRICESMART COLOMBIA CA BOGOTA</t>
  </si>
  <si>
    <t>6040.20</t>
  </si>
  <si>
    <t>09/28/2024</t>
  </si>
  <si>
    <t>RESTAURANTE WOK BOGOTA</t>
  </si>
  <si>
    <t>SUPERMERCADO USAQUEN BOGOTA</t>
  </si>
  <si>
    <t>67.86</t>
  </si>
  <si>
    <t>65.03</t>
  </si>
  <si>
    <t>110.16</t>
  </si>
  <si>
    <t>KO ASIAN KITCHEN UNICE BOGOTA</t>
  </si>
  <si>
    <t>EL KIOSKO GOLOSINAS BOGOTA</t>
  </si>
  <si>
    <t>8.99</t>
  </si>
  <si>
    <t>1.07</t>
  </si>
  <si>
    <t>90.26</t>
  </si>
  <si>
    <t>9.35</t>
  </si>
  <si>
    <t>712.97</t>
  </si>
  <si>
    <t>51.53</t>
  </si>
  <si>
    <t>19.39</t>
  </si>
  <si>
    <t>132.89</t>
  </si>
  <si>
    <t>84.82</t>
  </si>
  <si>
    <t>25.34</t>
  </si>
  <si>
    <t xml:space="preserve"> </t>
  </si>
  <si>
    <t>Papa</t>
  </si>
  <si>
    <t>Emi</t>
  </si>
  <si>
    <t>34.1</t>
  </si>
  <si>
    <t>Deuda</t>
  </si>
  <si>
    <t>Restar de Allowance</t>
  </si>
  <si>
    <t>No aplica</t>
  </si>
  <si>
    <t>Validar Debito = R+E</t>
  </si>
  <si>
    <t>Validar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</si>
</sst>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3" borderId="3" xfId="0" applyFill="1" applyBorder="1"/>
    <xf numFmtId="0" fontId="2" fillId="4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4" fontId="0" fillId="0" borderId="8" xfId="0" applyNumberFormat="1" applyBorder="1"/>
    <xf numFmtId="0" fontId="0" fillId="0" borderId="0" xfId="0" applyBorder="1"/>
    <xf numFmtId="41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41" fontId="3" fillId="0" borderId="0" xfId="0" applyNumberFormat="1" applyFont="1"/>
    <xf numFmtId="0" fontId="3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3431-80EE-0744-96A6-DACE650C01D9}">
  <dimension ref="B1:Q122"/>
  <sheetViews>
    <sheetView tabSelected="1" zoomScaleNormal="100" workbookViewId="0">
      <selection activeCell="K48" sqref="K48"/>
    </sheetView>
  </sheetViews>
  <sheetFormatPr baseColWidth="10" defaultRowHeight="16" x14ac:dyDescent="0.2"/>
  <cols>
    <col min="1" max="1" width="5.5" customWidth="1"/>
    <col min="2" max="2" width="11" bestFit="1" customWidth="1"/>
    <col min="3" max="3" width="8.33203125" bestFit="1" customWidth="1"/>
    <col min="4" max="4" width="35.33203125" bestFit="1" customWidth="1"/>
    <col min="5" max="5" width="17.5" bestFit="1" customWidth="1"/>
    <col min="6" max="6" width="10" customWidth="1"/>
    <col min="7" max="7" width="10" style="1" customWidth="1"/>
    <col min="8" max="8" width="4" customWidth="1"/>
    <col min="9" max="9" width="11.5" customWidth="1"/>
    <col min="10" max="10" width="2.83203125" customWidth="1"/>
    <col min="11" max="11" width="11.5" customWidth="1"/>
    <col min="12" max="14" width="17" customWidth="1"/>
    <col min="16" max="16" width="17.6640625" bestFit="1" customWidth="1"/>
  </cols>
  <sheetData>
    <row r="1" spans="2:17" ht="17" thickBot="1" x14ac:dyDescent="0.25"/>
    <row r="2" spans="2:17" s="1" customFormat="1" x14ac:dyDescent="0.2">
      <c r="B2" s="12" t="s">
        <v>60</v>
      </c>
      <c r="C2" s="13" t="s">
        <v>61</v>
      </c>
      <c r="D2" s="13" t="s">
        <v>62</v>
      </c>
      <c r="E2" s="13" t="s">
        <v>63</v>
      </c>
      <c r="F2" s="13" t="s">
        <v>65</v>
      </c>
      <c r="G2" s="14" t="s">
        <v>64</v>
      </c>
      <c r="I2" s="9" t="s">
        <v>262</v>
      </c>
      <c r="J2"/>
      <c r="K2" s="9" t="s">
        <v>263</v>
      </c>
      <c r="L2" s="9" t="s">
        <v>267</v>
      </c>
      <c r="M2" s="9" t="s">
        <v>265</v>
      </c>
      <c r="N2" s="9" t="s">
        <v>266</v>
      </c>
      <c r="P2" s="24" t="s">
        <v>268</v>
      </c>
      <c r="Q2" s="24" t="s">
        <v>269</v>
      </c>
    </row>
    <row r="3" spans="2:17" x14ac:dyDescent="0.2">
      <c r="B3" s="15">
        <v>45597</v>
      </c>
      <c r="C3" s="16">
        <v>3213</v>
      </c>
      <c r="D3" s="16" t="s">
        <v>66</v>
      </c>
      <c r="E3" s="16" t="s">
        <v>67</v>
      </c>
      <c r="F3" s="16"/>
      <c r="G3" s="17" t="s">
        <v>68</v>
      </c>
      <c r="I3" t="s">
        <v>261</v>
      </c>
      <c r="L3" s="23"/>
      <c r="M3" s="23"/>
      <c r="N3" s="23"/>
      <c r="P3" s="25" t="e">
        <f>G3-I3-K3</f>
        <v>#VALUE!</v>
      </c>
      <c r="Q3" s="26">
        <f>K3-SUM(L3:N3)</f>
        <v>0</v>
      </c>
    </row>
    <row r="4" spans="2:17" x14ac:dyDescent="0.2">
      <c r="B4" s="15">
        <v>45596</v>
      </c>
      <c r="C4" s="16">
        <v>280</v>
      </c>
      <c r="D4" s="16" t="s">
        <v>69</v>
      </c>
      <c r="E4" s="16" t="s">
        <v>70</v>
      </c>
      <c r="F4" s="16"/>
      <c r="G4" s="18" t="s">
        <v>264</v>
      </c>
      <c r="L4" s="23"/>
      <c r="M4" s="23"/>
      <c r="N4" s="23"/>
      <c r="P4" s="25" t="e">
        <f t="shared" ref="P4:P67" si="0">G4-I4-K4</f>
        <v>#VALUE!</v>
      </c>
      <c r="Q4" s="26">
        <f t="shared" ref="Q4:Q67" si="1">K4-SUM(L4:N4)</f>
        <v>0</v>
      </c>
    </row>
    <row r="5" spans="2:17" x14ac:dyDescent="0.2">
      <c r="B5" s="15">
        <v>45596</v>
      </c>
      <c r="C5" s="16">
        <v>3213</v>
      </c>
      <c r="D5" s="16" t="s">
        <v>71</v>
      </c>
      <c r="E5" s="16" t="s">
        <v>67</v>
      </c>
      <c r="F5" s="16"/>
      <c r="G5" s="18" t="s">
        <v>72</v>
      </c>
      <c r="L5" s="23"/>
      <c r="M5" s="23"/>
      <c r="N5" s="23"/>
      <c r="P5" s="25" t="e">
        <f t="shared" si="0"/>
        <v>#VALUE!</v>
      </c>
      <c r="Q5" s="26">
        <f t="shared" si="1"/>
        <v>0</v>
      </c>
    </row>
    <row r="6" spans="2:17" x14ac:dyDescent="0.2">
      <c r="B6" s="15">
        <v>45596</v>
      </c>
      <c r="C6" s="16">
        <v>3213</v>
      </c>
      <c r="D6" s="16" t="s">
        <v>73</v>
      </c>
      <c r="E6" s="16" t="s">
        <v>67</v>
      </c>
      <c r="F6" s="16"/>
      <c r="G6" s="18" t="s">
        <v>74</v>
      </c>
      <c r="L6" s="23"/>
      <c r="M6" s="23"/>
      <c r="N6" s="23"/>
      <c r="P6" s="25" t="e">
        <f t="shared" si="0"/>
        <v>#VALUE!</v>
      </c>
      <c r="Q6" s="26">
        <f t="shared" si="1"/>
        <v>0</v>
      </c>
    </row>
    <row r="7" spans="2:17" x14ac:dyDescent="0.2">
      <c r="B7" s="15">
        <v>45593</v>
      </c>
      <c r="C7" s="16">
        <v>280</v>
      </c>
      <c r="D7" s="16" t="s">
        <v>75</v>
      </c>
      <c r="E7" s="16" t="s">
        <v>76</v>
      </c>
      <c r="F7" s="16" t="s">
        <v>77</v>
      </c>
      <c r="G7" s="18"/>
      <c r="L7" s="23"/>
      <c r="M7" s="23"/>
      <c r="N7" s="23"/>
      <c r="P7" s="25">
        <f t="shared" si="0"/>
        <v>0</v>
      </c>
      <c r="Q7" s="26">
        <f t="shared" si="1"/>
        <v>0</v>
      </c>
    </row>
    <row r="8" spans="2:17" x14ac:dyDescent="0.2">
      <c r="B8" s="15">
        <v>45593</v>
      </c>
      <c r="C8" s="16">
        <v>280</v>
      </c>
      <c r="D8" s="16" t="s">
        <v>78</v>
      </c>
      <c r="E8" s="16" t="s">
        <v>79</v>
      </c>
      <c r="F8" s="16"/>
      <c r="G8" s="18" t="s">
        <v>80</v>
      </c>
      <c r="L8" s="23"/>
      <c r="M8" s="23"/>
      <c r="N8" s="23"/>
      <c r="P8" s="25" t="e">
        <f t="shared" si="0"/>
        <v>#VALUE!</v>
      </c>
      <c r="Q8" s="26">
        <f t="shared" si="1"/>
        <v>0</v>
      </c>
    </row>
    <row r="9" spans="2:17" x14ac:dyDescent="0.2">
      <c r="B9" s="15">
        <v>45593</v>
      </c>
      <c r="C9" s="16">
        <v>3213</v>
      </c>
      <c r="D9" s="16" t="s">
        <v>81</v>
      </c>
      <c r="E9" s="16" t="s">
        <v>82</v>
      </c>
      <c r="F9" s="16"/>
      <c r="G9" s="18" t="s">
        <v>83</v>
      </c>
      <c r="L9" s="23"/>
      <c r="M9" s="23"/>
      <c r="N9" s="23"/>
      <c r="P9" s="25" t="e">
        <f t="shared" si="0"/>
        <v>#VALUE!</v>
      </c>
      <c r="Q9" s="26">
        <f t="shared" si="1"/>
        <v>0</v>
      </c>
    </row>
    <row r="10" spans="2:17" x14ac:dyDescent="0.2">
      <c r="B10" s="15">
        <v>45593</v>
      </c>
      <c r="C10" s="16">
        <v>280</v>
      </c>
      <c r="D10" s="16" t="s">
        <v>84</v>
      </c>
      <c r="E10" s="16" t="s">
        <v>85</v>
      </c>
      <c r="F10" s="16"/>
      <c r="G10" s="18" t="s">
        <v>86</v>
      </c>
      <c r="L10" s="23"/>
      <c r="M10" s="23"/>
      <c r="N10" s="23"/>
      <c r="P10" s="25" t="e">
        <f t="shared" si="0"/>
        <v>#VALUE!</v>
      </c>
      <c r="Q10" s="26">
        <f t="shared" si="1"/>
        <v>0</v>
      </c>
    </row>
    <row r="11" spans="2:17" x14ac:dyDescent="0.2">
      <c r="B11" s="15">
        <v>45593</v>
      </c>
      <c r="C11" s="16">
        <v>280</v>
      </c>
      <c r="D11" s="16" t="s">
        <v>87</v>
      </c>
      <c r="E11" s="16" t="s">
        <v>88</v>
      </c>
      <c r="F11" s="16"/>
      <c r="G11" s="18" t="s">
        <v>89</v>
      </c>
      <c r="L11" s="23"/>
      <c r="M11" s="23"/>
      <c r="N11" s="23"/>
      <c r="P11" s="25" t="e">
        <f t="shared" si="0"/>
        <v>#VALUE!</v>
      </c>
      <c r="Q11" s="26">
        <f t="shared" si="1"/>
        <v>0</v>
      </c>
    </row>
    <row r="12" spans="2:17" x14ac:dyDescent="0.2">
      <c r="B12" s="15">
        <v>45591</v>
      </c>
      <c r="C12" s="16">
        <v>3213</v>
      </c>
      <c r="D12" s="16" t="s">
        <v>71</v>
      </c>
      <c r="E12" s="16" t="s">
        <v>67</v>
      </c>
      <c r="F12" s="16"/>
      <c r="G12" s="18" t="s">
        <v>90</v>
      </c>
      <c r="L12" s="23"/>
      <c r="M12" s="23"/>
      <c r="N12" s="23"/>
      <c r="P12" s="25" t="e">
        <f t="shared" si="0"/>
        <v>#VALUE!</v>
      </c>
      <c r="Q12" s="26">
        <f t="shared" si="1"/>
        <v>0</v>
      </c>
    </row>
    <row r="13" spans="2:17" x14ac:dyDescent="0.2">
      <c r="B13" s="15">
        <v>45591</v>
      </c>
      <c r="C13" s="16">
        <v>3213</v>
      </c>
      <c r="D13" s="16" t="s">
        <v>91</v>
      </c>
      <c r="E13" s="16" t="s">
        <v>82</v>
      </c>
      <c r="F13" s="16"/>
      <c r="G13" s="18" t="s">
        <v>92</v>
      </c>
      <c r="L13" s="23"/>
      <c r="M13" s="23"/>
      <c r="N13" s="23"/>
      <c r="P13" s="25" t="e">
        <f t="shared" si="0"/>
        <v>#VALUE!</v>
      </c>
      <c r="Q13" s="26">
        <f t="shared" si="1"/>
        <v>0</v>
      </c>
    </row>
    <row r="14" spans="2:17" x14ac:dyDescent="0.2">
      <c r="B14" s="15">
        <v>45591</v>
      </c>
      <c r="C14" s="16">
        <v>3213</v>
      </c>
      <c r="D14" s="16" t="s">
        <v>93</v>
      </c>
      <c r="E14" s="16" t="s">
        <v>85</v>
      </c>
      <c r="F14" s="16"/>
      <c r="G14" s="18" t="s">
        <v>94</v>
      </c>
      <c r="L14" s="23"/>
      <c r="M14" s="23"/>
      <c r="N14" s="23"/>
      <c r="P14" s="25" t="e">
        <f t="shared" si="0"/>
        <v>#VALUE!</v>
      </c>
      <c r="Q14" s="26">
        <f t="shared" si="1"/>
        <v>0</v>
      </c>
    </row>
    <row r="15" spans="2:17" x14ac:dyDescent="0.2">
      <c r="B15" s="15">
        <v>45590</v>
      </c>
      <c r="C15" s="16">
        <v>280</v>
      </c>
      <c r="D15" s="16" t="s">
        <v>95</v>
      </c>
      <c r="E15" s="16" t="s">
        <v>96</v>
      </c>
      <c r="F15" s="16"/>
      <c r="G15" s="18" t="s">
        <v>97</v>
      </c>
      <c r="L15" s="23"/>
      <c r="M15" s="23"/>
      <c r="N15" s="23"/>
      <c r="P15" s="25" t="e">
        <f t="shared" si="0"/>
        <v>#VALUE!</v>
      </c>
      <c r="Q15" s="26">
        <f t="shared" si="1"/>
        <v>0</v>
      </c>
    </row>
    <row r="16" spans="2:17" x14ac:dyDescent="0.2">
      <c r="B16" s="15">
        <v>45590</v>
      </c>
      <c r="C16" s="16">
        <v>3213</v>
      </c>
      <c r="D16" s="16" t="s">
        <v>98</v>
      </c>
      <c r="E16" s="16" t="s">
        <v>67</v>
      </c>
      <c r="F16" s="16"/>
      <c r="G16" s="18" t="s">
        <v>99</v>
      </c>
      <c r="L16" s="23"/>
      <c r="M16" s="23"/>
      <c r="N16" s="23"/>
      <c r="P16" s="25" t="e">
        <f t="shared" si="0"/>
        <v>#VALUE!</v>
      </c>
      <c r="Q16" s="26">
        <f t="shared" si="1"/>
        <v>0</v>
      </c>
    </row>
    <row r="17" spans="2:17" x14ac:dyDescent="0.2">
      <c r="B17" s="15">
        <v>45589</v>
      </c>
      <c r="C17" s="16">
        <v>3213</v>
      </c>
      <c r="D17" s="16" t="s">
        <v>71</v>
      </c>
      <c r="E17" s="16" t="s">
        <v>67</v>
      </c>
      <c r="F17" s="16"/>
      <c r="G17" s="18" t="s">
        <v>100</v>
      </c>
      <c r="L17" s="23"/>
      <c r="M17" s="23"/>
      <c r="N17" s="23"/>
      <c r="P17" s="25" t="e">
        <f t="shared" si="0"/>
        <v>#VALUE!</v>
      </c>
      <c r="Q17" s="26">
        <f t="shared" si="1"/>
        <v>0</v>
      </c>
    </row>
    <row r="18" spans="2:17" x14ac:dyDescent="0.2">
      <c r="B18" s="15">
        <v>45589</v>
      </c>
      <c r="C18" s="16">
        <v>3213</v>
      </c>
      <c r="D18" s="16" t="s">
        <v>101</v>
      </c>
      <c r="E18" s="16" t="s">
        <v>82</v>
      </c>
      <c r="F18" s="16"/>
      <c r="G18" s="18" t="s">
        <v>102</v>
      </c>
      <c r="L18" s="23"/>
      <c r="M18" s="23"/>
      <c r="N18" s="23"/>
      <c r="P18" s="25" t="e">
        <f t="shared" si="0"/>
        <v>#VALUE!</v>
      </c>
      <c r="Q18" s="26">
        <f t="shared" si="1"/>
        <v>0</v>
      </c>
    </row>
    <row r="19" spans="2:17" x14ac:dyDescent="0.2">
      <c r="B19" s="15">
        <v>45588</v>
      </c>
      <c r="C19" s="16">
        <v>280</v>
      </c>
      <c r="D19" s="16" t="s">
        <v>103</v>
      </c>
      <c r="E19" s="16" t="s">
        <v>82</v>
      </c>
      <c r="F19" s="16"/>
      <c r="G19" s="18" t="s">
        <v>104</v>
      </c>
      <c r="L19" s="23"/>
      <c r="M19" s="23"/>
      <c r="N19" s="23"/>
      <c r="P19" s="25" t="e">
        <f t="shared" si="0"/>
        <v>#VALUE!</v>
      </c>
      <c r="Q19" s="26">
        <f t="shared" si="1"/>
        <v>0</v>
      </c>
    </row>
    <row r="20" spans="2:17" x14ac:dyDescent="0.2">
      <c r="B20" s="15">
        <v>45588</v>
      </c>
      <c r="C20" s="16">
        <v>3213</v>
      </c>
      <c r="D20" s="16" t="s">
        <v>105</v>
      </c>
      <c r="E20" s="16" t="s">
        <v>67</v>
      </c>
      <c r="F20" s="16"/>
      <c r="G20" s="18" t="s">
        <v>106</v>
      </c>
      <c r="L20" s="23"/>
      <c r="M20" s="23"/>
      <c r="N20" s="23"/>
      <c r="P20" s="25" t="e">
        <f t="shared" si="0"/>
        <v>#VALUE!</v>
      </c>
      <c r="Q20" s="26">
        <f t="shared" si="1"/>
        <v>0</v>
      </c>
    </row>
    <row r="21" spans="2:17" x14ac:dyDescent="0.2">
      <c r="B21" s="15">
        <v>45587</v>
      </c>
      <c r="C21" s="16">
        <v>280</v>
      </c>
      <c r="D21" s="16" t="s">
        <v>107</v>
      </c>
      <c r="E21" s="16" t="s">
        <v>76</v>
      </c>
      <c r="F21" s="16" t="s">
        <v>108</v>
      </c>
      <c r="G21" s="18"/>
      <c r="L21" s="23"/>
      <c r="M21" s="23"/>
      <c r="N21" s="23"/>
      <c r="P21" s="25">
        <f t="shared" si="0"/>
        <v>0</v>
      </c>
      <c r="Q21" s="26">
        <f t="shared" si="1"/>
        <v>0</v>
      </c>
    </row>
    <row r="22" spans="2:17" x14ac:dyDescent="0.2">
      <c r="B22" s="15">
        <v>45586</v>
      </c>
      <c r="C22" s="16">
        <v>280</v>
      </c>
      <c r="D22" s="16" t="s">
        <v>109</v>
      </c>
      <c r="E22" s="16" t="s">
        <v>82</v>
      </c>
      <c r="F22" s="16"/>
      <c r="G22" s="18" t="s">
        <v>110</v>
      </c>
      <c r="L22" s="23"/>
      <c r="M22" s="23"/>
      <c r="N22" s="23"/>
      <c r="P22" s="25" t="e">
        <f t="shared" si="0"/>
        <v>#VALUE!</v>
      </c>
      <c r="Q22" s="26">
        <f t="shared" si="1"/>
        <v>0</v>
      </c>
    </row>
    <row r="23" spans="2:17" x14ac:dyDescent="0.2">
      <c r="B23" s="15">
        <v>45586</v>
      </c>
      <c r="C23" s="16">
        <v>280</v>
      </c>
      <c r="D23" s="16" t="s">
        <v>111</v>
      </c>
      <c r="E23" s="16" t="s">
        <v>82</v>
      </c>
      <c r="F23" s="16"/>
      <c r="G23" s="18" t="s">
        <v>112</v>
      </c>
      <c r="L23" s="23"/>
      <c r="M23" s="23"/>
      <c r="N23" s="23"/>
      <c r="P23" s="25" t="e">
        <f t="shared" si="0"/>
        <v>#VALUE!</v>
      </c>
      <c r="Q23" s="26">
        <f t="shared" si="1"/>
        <v>0</v>
      </c>
    </row>
    <row r="24" spans="2:17" x14ac:dyDescent="0.2">
      <c r="B24" s="15">
        <v>45584</v>
      </c>
      <c r="C24" s="16">
        <v>280</v>
      </c>
      <c r="D24" s="16" t="s">
        <v>113</v>
      </c>
      <c r="E24" s="16" t="s">
        <v>79</v>
      </c>
      <c r="F24" s="16"/>
      <c r="G24" s="18" t="s">
        <v>114</v>
      </c>
      <c r="L24" s="23"/>
      <c r="M24" s="23"/>
      <c r="N24" s="23"/>
      <c r="P24" s="25" t="e">
        <f t="shared" si="0"/>
        <v>#VALUE!</v>
      </c>
      <c r="Q24" s="26">
        <f t="shared" si="1"/>
        <v>0</v>
      </c>
    </row>
    <row r="25" spans="2:17" x14ac:dyDescent="0.2">
      <c r="B25" s="15">
        <v>45582</v>
      </c>
      <c r="C25" s="16">
        <v>280</v>
      </c>
      <c r="D25" s="16" t="s">
        <v>115</v>
      </c>
      <c r="E25" s="16" t="s">
        <v>96</v>
      </c>
      <c r="F25" s="16"/>
      <c r="G25" s="18" t="s">
        <v>116</v>
      </c>
      <c r="L25" s="23"/>
      <c r="M25" s="23"/>
      <c r="N25" s="23"/>
      <c r="P25" s="25" t="e">
        <f t="shared" si="0"/>
        <v>#VALUE!</v>
      </c>
      <c r="Q25" s="26">
        <f t="shared" si="1"/>
        <v>0</v>
      </c>
    </row>
    <row r="26" spans="2:17" x14ac:dyDescent="0.2">
      <c r="B26" s="15">
        <v>45582</v>
      </c>
      <c r="C26" s="16">
        <v>280</v>
      </c>
      <c r="D26" s="16" t="s">
        <v>117</v>
      </c>
      <c r="E26" s="16" t="s">
        <v>82</v>
      </c>
      <c r="F26" s="16"/>
      <c r="G26" s="18" t="s">
        <v>118</v>
      </c>
      <c r="L26" s="23"/>
      <c r="M26" s="23"/>
      <c r="N26" s="23"/>
      <c r="P26" s="25" t="e">
        <f t="shared" si="0"/>
        <v>#VALUE!</v>
      </c>
      <c r="Q26" s="26">
        <f t="shared" si="1"/>
        <v>0</v>
      </c>
    </row>
    <row r="27" spans="2:17" x14ac:dyDescent="0.2">
      <c r="B27" s="15">
        <v>45581</v>
      </c>
      <c r="C27" s="16">
        <v>280</v>
      </c>
      <c r="D27" s="16" t="s">
        <v>107</v>
      </c>
      <c r="E27" s="16" t="s">
        <v>76</v>
      </c>
      <c r="F27" s="16" t="s">
        <v>119</v>
      </c>
      <c r="G27" s="18"/>
      <c r="L27" s="23"/>
      <c r="M27" s="23"/>
      <c r="N27" s="23"/>
      <c r="P27" s="25">
        <f t="shared" si="0"/>
        <v>0</v>
      </c>
      <c r="Q27" s="26">
        <f t="shared" si="1"/>
        <v>0</v>
      </c>
    </row>
    <row r="28" spans="2:17" x14ac:dyDescent="0.2">
      <c r="B28" s="15">
        <v>45580</v>
      </c>
      <c r="C28" s="16">
        <v>280</v>
      </c>
      <c r="D28" s="16" t="s">
        <v>75</v>
      </c>
      <c r="E28" s="16" t="s">
        <v>76</v>
      </c>
      <c r="F28" s="16" t="s">
        <v>120</v>
      </c>
      <c r="G28" s="18"/>
      <c r="L28" s="23"/>
      <c r="M28" s="23"/>
      <c r="N28" s="23"/>
      <c r="P28" s="25">
        <f t="shared" si="0"/>
        <v>0</v>
      </c>
      <c r="Q28" s="26">
        <f t="shared" si="1"/>
        <v>0</v>
      </c>
    </row>
    <row r="29" spans="2:17" x14ac:dyDescent="0.2">
      <c r="B29" s="15">
        <v>45580</v>
      </c>
      <c r="C29" s="16">
        <v>280</v>
      </c>
      <c r="D29" s="16" t="s">
        <v>121</v>
      </c>
      <c r="E29" s="16" t="s">
        <v>79</v>
      </c>
      <c r="F29" s="16"/>
      <c r="G29" s="18" t="s">
        <v>122</v>
      </c>
      <c r="L29" s="23"/>
      <c r="M29" s="23"/>
      <c r="N29" s="23"/>
      <c r="P29" s="25" t="e">
        <f t="shared" si="0"/>
        <v>#VALUE!</v>
      </c>
      <c r="Q29" s="26">
        <f t="shared" si="1"/>
        <v>0</v>
      </c>
    </row>
    <row r="30" spans="2:17" x14ac:dyDescent="0.2">
      <c r="B30" s="15">
        <v>45580</v>
      </c>
      <c r="C30" s="16">
        <v>280</v>
      </c>
      <c r="D30" s="16" t="s">
        <v>123</v>
      </c>
      <c r="E30" s="16" t="s">
        <v>85</v>
      </c>
      <c r="F30" s="16"/>
      <c r="G30" s="18" t="s">
        <v>124</v>
      </c>
      <c r="L30" s="23"/>
      <c r="M30" s="23"/>
      <c r="N30" s="23"/>
      <c r="P30" s="25" t="e">
        <f t="shared" si="0"/>
        <v>#VALUE!</v>
      </c>
      <c r="Q30" s="26">
        <f t="shared" si="1"/>
        <v>0</v>
      </c>
    </row>
    <row r="31" spans="2:17" x14ac:dyDescent="0.2">
      <c r="B31" s="15">
        <v>45580</v>
      </c>
      <c r="C31" s="16">
        <v>280</v>
      </c>
      <c r="D31" s="16" t="s">
        <v>123</v>
      </c>
      <c r="E31" s="16" t="s">
        <v>85</v>
      </c>
      <c r="F31" s="16"/>
      <c r="G31" s="18" t="s">
        <v>125</v>
      </c>
      <c r="L31" s="23"/>
      <c r="M31" s="23"/>
      <c r="N31" s="23"/>
      <c r="P31" s="25" t="e">
        <f t="shared" si="0"/>
        <v>#VALUE!</v>
      </c>
      <c r="Q31" s="26">
        <f t="shared" si="1"/>
        <v>0</v>
      </c>
    </row>
    <row r="32" spans="2:17" x14ac:dyDescent="0.2">
      <c r="B32" s="15">
        <v>45580</v>
      </c>
      <c r="C32" s="16">
        <v>280</v>
      </c>
      <c r="D32" s="16" t="s">
        <v>123</v>
      </c>
      <c r="E32" s="16" t="s">
        <v>85</v>
      </c>
      <c r="F32" s="16"/>
      <c r="G32" s="18" t="s">
        <v>126</v>
      </c>
      <c r="L32" s="23"/>
      <c r="M32" s="23"/>
      <c r="N32" s="23"/>
      <c r="P32" s="25" t="e">
        <f t="shared" si="0"/>
        <v>#VALUE!</v>
      </c>
      <c r="Q32" s="26">
        <f t="shared" si="1"/>
        <v>0</v>
      </c>
    </row>
    <row r="33" spans="2:17" x14ac:dyDescent="0.2">
      <c r="B33" s="15">
        <v>45580</v>
      </c>
      <c r="C33" s="16">
        <v>280</v>
      </c>
      <c r="D33" s="16" t="s">
        <v>123</v>
      </c>
      <c r="E33" s="16" t="s">
        <v>85</v>
      </c>
      <c r="F33" s="16"/>
      <c r="G33" s="18" t="s">
        <v>127</v>
      </c>
      <c r="L33" s="23"/>
      <c r="M33" s="23"/>
      <c r="N33" s="23"/>
      <c r="P33" s="25" t="e">
        <f t="shared" si="0"/>
        <v>#VALUE!</v>
      </c>
      <c r="Q33" s="26">
        <f t="shared" si="1"/>
        <v>0</v>
      </c>
    </row>
    <row r="34" spans="2:17" x14ac:dyDescent="0.2">
      <c r="B34" s="15">
        <v>45580</v>
      </c>
      <c r="C34" s="16">
        <v>280</v>
      </c>
      <c r="D34" s="16" t="s">
        <v>123</v>
      </c>
      <c r="E34" s="16" t="s">
        <v>85</v>
      </c>
      <c r="F34" s="16"/>
      <c r="G34" s="18" t="s">
        <v>128</v>
      </c>
      <c r="L34" s="23"/>
      <c r="M34" s="23"/>
      <c r="N34" s="23"/>
      <c r="P34" s="25" t="e">
        <f t="shared" si="0"/>
        <v>#VALUE!</v>
      </c>
      <c r="Q34" s="26">
        <f t="shared" si="1"/>
        <v>0</v>
      </c>
    </row>
    <row r="35" spans="2:17" x14ac:dyDescent="0.2">
      <c r="B35" s="15">
        <v>45580</v>
      </c>
      <c r="C35" s="16">
        <v>280</v>
      </c>
      <c r="D35" s="16" t="s">
        <v>123</v>
      </c>
      <c r="E35" s="16" t="s">
        <v>85</v>
      </c>
      <c r="F35" s="16"/>
      <c r="G35" s="18" t="s">
        <v>129</v>
      </c>
      <c r="L35" s="23"/>
      <c r="M35" s="23"/>
      <c r="N35" s="23"/>
      <c r="P35" s="25" t="e">
        <f t="shared" si="0"/>
        <v>#VALUE!</v>
      </c>
      <c r="Q35" s="26">
        <f t="shared" si="1"/>
        <v>0</v>
      </c>
    </row>
    <row r="36" spans="2:17" x14ac:dyDescent="0.2">
      <c r="B36" s="15">
        <v>45580</v>
      </c>
      <c r="C36" s="16">
        <v>280</v>
      </c>
      <c r="D36" s="16" t="s">
        <v>123</v>
      </c>
      <c r="E36" s="16" t="s">
        <v>85</v>
      </c>
      <c r="F36" s="16" t="s">
        <v>130</v>
      </c>
      <c r="G36" s="18"/>
      <c r="L36" s="23"/>
      <c r="M36" s="23"/>
      <c r="N36" s="23"/>
      <c r="P36" s="25">
        <f t="shared" si="0"/>
        <v>0</v>
      </c>
      <c r="Q36" s="26">
        <f t="shared" si="1"/>
        <v>0</v>
      </c>
    </row>
    <row r="37" spans="2:17" x14ac:dyDescent="0.2">
      <c r="B37" s="15">
        <v>45579</v>
      </c>
      <c r="C37" s="16">
        <v>280</v>
      </c>
      <c r="D37" s="16" t="s">
        <v>107</v>
      </c>
      <c r="E37" s="16" t="s">
        <v>76</v>
      </c>
      <c r="F37" s="16" t="s">
        <v>131</v>
      </c>
      <c r="G37" s="18"/>
      <c r="L37" s="23"/>
      <c r="M37" s="23"/>
      <c r="N37" s="23"/>
      <c r="P37" s="25">
        <f t="shared" si="0"/>
        <v>0</v>
      </c>
      <c r="Q37" s="26">
        <f t="shared" si="1"/>
        <v>0</v>
      </c>
    </row>
    <row r="38" spans="2:17" x14ac:dyDescent="0.2">
      <c r="B38" s="15">
        <v>45579</v>
      </c>
      <c r="C38" s="16">
        <v>280</v>
      </c>
      <c r="D38" s="16" t="s">
        <v>132</v>
      </c>
      <c r="E38" s="16" t="s">
        <v>82</v>
      </c>
      <c r="F38" s="16"/>
      <c r="G38" s="18" t="s">
        <v>133</v>
      </c>
      <c r="L38" s="23"/>
      <c r="M38" s="23"/>
      <c r="N38" s="23"/>
      <c r="P38" s="25" t="e">
        <f t="shared" si="0"/>
        <v>#VALUE!</v>
      </c>
      <c r="Q38" s="26">
        <f t="shared" si="1"/>
        <v>0</v>
      </c>
    </row>
    <row r="39" spans="2:17" x14ac:dyDescent="0.2">
      <c r="B39" s="15">
        <v>45579</v>
      </c>
      <c r="C39" s="16">
        <v>280</v>
      </c>
      <c r="D39" s="16" t="s">
        <v>123</v>
      </c>
      <c r="E39" s="16" t="s">
        <v>85</v>
      </c>
      <c r="F39" s="16"/>
      <c r="G39" s="18" t="s">
        <v>134</v>
      </c>
      <c r="L39" s="23"/>
      <c r="M39" s="23"/>
      <c r="N39" s="23"/>
      <c r="P39" s="25" t="e">
        <f t="shared" si="0"/>
        <v>#VALUE!</v>
      </c>
      <c r="Q39" s="26">
        <f t="shared" si="1"/>
        <v>0</v>
      </c>
    </row>
    <row r="40" spans="2:17" x14ac:dyDescent="0.2">
      <c r="B40" s="15">
        <v>45579</v>
      </c>
      <c r="C40" s="16">
        <v>280</v>
      </c>
      <c r="D40" s="16" t="s">
        <v>135</v>
      </c>
      <c r="E40" s="16" t="s">
        <v>85</v>
      </c>
      <c r="F40" s="16"/>
      <c r="G40" s="18" t="s">
        <v>136</v>
      </c>
      <c r="L40" s="23"/>
      <c r="M40" s="23"/>
      <c r="N40" s="23"/>
      <c r="P40" s="25" t="e">
        <f t="shared" si="0"/>
        <v>#VALUE!</v>
      </c>
      <c r="Q40" s="26">
        <f t="shared" si="1"/>
        <v>0</v>
      </c>
    </row>
    <row r="41" spans="2:17" x14ac:dyDescent="0.2">
      <c r="B41" s="15">
        <v>45577</v>
      </c>
      <c r="C41" s="16">
        <v>280</v>
      </c>
      <c r="D41" s="16" t="s">
        <v>137</v>
      </c>
      <c r="E41" s="16" t="s">
        <v>138</v>
      </c>
      <c r="F41" s="16"/>
      <c r="G41" s="18" t="s">
        <v>139</v>
      </c>
      <c r="L41" s="23"/>
      <c r="M41" s="23"/>
      <c r="N41" s="23"/>
      <c r="P41" s="25" t="e">
        <f t="shared" si="0"/>
        <v>#VALUE!</v>
      </c>
      <c r="Q41" s="26">
        <f t="shared" si="1"/>
        <v>0</v>
      </c>
    </row>
    <row r="42" spans="2:17" x14ac:dyDescent="0.2">
      <c r="B42" s="15">
        <v>45576</v>
      </c>
      <c r="C42" s="16">
        <v>280</v>
      </c>
      <c r="D42" s="16" t="s">
        <v>140</v>
      </c>
      <c r="E42" s="16" t="s">
        <v>76</v>
      </c>
      <c r="F42" s="16" t="s">
        <v>141</v>
      </c>
      <c r="G42" s="18"/>
      <c r="L42" s="23"/>
      <c r="M42" s="23"/>
      <c r="N42" s="23"/>
      <c r="P42" s="25">
        <f t="shared" si="0"/>
        <v>0</v>
      </c>
      <c r="Q42" s="26">
        <f t="shared" si="1"/>
        <v>0</v>
      </c>
    </row>
    <row r="43" spans="2:17" x14ac:dyDescent="0.2">
      <c r="B43" s="15">
        <v>45576</v>
      </c>
      <c r="C43" s="16">
        <v>280</v>
      </c>
      <c r="D43" s="16" t="s">
        <v>142</v>
      </c>
      <c r="E43" s="16" t="s">
        <v>76</v>
      </c>
      <c r="F43" s="16" t="s">
        <v>143</v>
      </c>
      <c r="G43" s="18"/>
      <c r="L43" s="23"/>
      <c r="M43" s="23"/>
      <c r="N43" s="23"/>
      <c r="P43" s="25">
        <f t="shared" si="0"/>
        <v>0</v>
      </c>
      <c r="Q43" s="26">
        <f t="shared" si="1"/>
        <v>0</v>
      </c>
    </row>
    <row r="44" spans="2:17" x14ac:dyDescent="0.2">
      <c r="B44" s="15">
        <v>45576</v>
      </c>
      <c r="C44" s="16">
        <v>280</v>
      </c>
      <c r="D44" s="16" t="s">
        <v>144</v>
      </c>
      <c r="E44" s="16" t="s">
        <v>88</v>
      </c>
      <c r="F44" s="16"/>
      <c r="G44" s="18" t="s">
        <v>145</v>
      </c>
      <c r="L44" s="23"/>
      <c r="M44" s="23"/>
      <c r="N44" s="23"/>
      <c r="P44" s="25" t="e">
        <f t="shared" si="0"/>
        <v>#VALUE!</v>
      </c>
      <c r="Q44" s="26">
        <f t="shared" si="1"/>
        <v>0</v>
      </c>
    </row>
    <row r="45" spans="2:17" x14ac:dyDescent="0.2">
      <c r="B45" s="15">
        <v>45575</v>
      </c>
      <c r="C45" s="16">
        <v>280</v>
      </c>
      <c r="D45" s="16" t="s">
        <v>107</v>
      </c>
      <c r="E45" s="16" t="s">
        <v>76</v>
      </c>
      <c r="F45" s="16" t="s">
        <v>146</v>
      </c>
      <c r="G45" s="18"/>
      <c r="L45" s="23"/>
      <c r="M45" s="23"/>
      <c r="N45" s="23"/>
      <c r="P45" s="25">
        <f t="shared" si="0"/>
        <v>0</v>
      </c>
      <c r="Q45" s="26">
        <f t="shared" si="1"/>
        <v>0</v>
      </c>
    </row>
    <row r="46" spans="2:17" x14ac:dyDescent="0.2">
      <c r="B46" s="15">
        <v>45575</v>
      </c>
      <c r="C46" s="16">
        <v>280</v>
      </c>
      <c r="D46" s="16" t="s">
        <v>123</v>
      </c>
      <c r="E46" s="16" t="s">
        <v>85</v>
      </c>
      <c r="F46" s="16"/>
      <c r="G46" s="18" t="s">
        <v>130</v>
      </c>
      <c r="L46" s="23"/>
      <c r="M46" s="23"/>
      <c r="N46" s="23"/>
      <c r="P46" s="25" t="e">
        <f t="shared" si="0"/>
        <v>#VALUE!</v>
      </c>
      <c r="Q46" s="26">
        <f t="shared" si="1"/>
        <v>0</v>
      </c>
    </row>
    <row r="47" spans="2:17" x14ac:dyDescent="0.2">
      <c r="B47" s="15">
        <v>45574</v>
      </c>
      <c r="C47" s="16">
        <v>280</v>
      </c>
      <c r="D47" s="16" t="s">
        <v>147</v>
      </c>
      <c r="E47" s="16" t="s">
        <v>85</v>
      </c>
      <c r="F47" s="16"/>
      <c r="G47" s="18" t="s">
        <v>148</v>
      </c>
      <c r="K47" t="str">
        <f>G47</f>
        <v>60.97</v>
      </c>
      <c r="L47" s="23"/>
      <c r="M47" s="23"/>
      <c r="N47" s="23"/>
      <c r="P47" s="25" t="e">
        <f t="shared" si="0"/>
        <v>#VALUE!</v>
      </c>
      <c r="Q47" s="26" t="e">
        <f t="shared" si="1"/>
        <v>#VALUE!</v>
      </c>
    </row>
    <row r="48" spans="2:17" x14ac:dyDescent="0.2">
      <c r="B48" s="15">
        <v>45574</v>
      </c>
      <c r="C48" s="16">
        <v>280</v>
      </c>
      <c r="D48" s="16" t="s">
        <v>149</v>
      </c>
      <c r="E48" s="16" t="s">
        <v>150</v>
      </c>
      <c r="F48" s="16"/>
      <c r="G48" s="18" t="s">
        <v>151</v>
      </c>
      <c r="I48" t="str">
        <f>G48</f>
        <v>2762.09</v>
      </c>
      <c r="L48" s="23"/>
      <c r="M48" s="23"/>
      <c r="N48" s="23"/>
      <c r="P48" s="25" t="e">
        <f t="shared" si="0"/>
        <v>#VALUE!</v>
      </c>
      <c r="Q48" s="26">
        <f t="shared" si="1"/>
        <v>0</v>
      </c>
    </row>
    <row r="49" spans="2:17" x14ac:dyDescent="0.2">
      <c r="B49" s="15">
        <v>45573</v>
      </c>
      <c r="C49" s="16">
        <v>280</v>
      </c>
      <c r="D49" s="16" t="s">
        <v>152</v>
      </c>
      <c r="E49" s="16" t="s">
        <v>70</v>
      </c>
      <c r="F49" s="16"/>
      <c r="G49" s="18" t="s">
        <v>153</v>
      </c>
      <c r="L49" s="23"/>
      <c r="M49" s="23"/>
      <c r="N49" s="23"/>
      <c r="P49" s="25" t="e">
        <f t="shared" si="0"/>
        <v>#VALUE!</v>
      </c>
      <c r="Q49" s="26">
        <f t="shared" si="1"/>
        <v>0</v>
      </c>
    </row>
    <row r="50" spans="2:17" x14ac:dyDescent="0.2">
      <c r="B50" s="15">
        <v>45568</v>
      </c>
      <c r="C50" s="16">
        <v>280</v>
      </c>
      <c r="D50" s="16" t="s">
        <v>107</v>
      </c>
      <c r="E50" s="16" t="s">
        <v>76</v>
      </c>
      <c r="F50" s="16" t="s">
        <v>154</v>
      </c>
      <c r="G50" s="18"/>
      <c r="L50" s="23"/>
      <c r="M50" s="23"/>
      <c r="N50" s="23"/>
      <c r="P50" s="25">
        <f t="shared" si="0"/>
        <v>0</v>
      </c>
      <c r="Q50" s="26">
        <f t="shared" si="1"/>
        <v>0</v>
      </c>
    </row>
    <row r="51" spans="2:17" x14ac:dyDescent="0.2">
      <c r="B51" s="15">
        <v>45567</v>
      </c>
      <c r="C51" s="16">
        <v>280</v>
      </c>
      <c r="D51" s="16" t="s">
        <v>155</v>
      </c>
      <c r="E51" s="16" t="s">
        <v>96</v>
      </c>
      <c r="F51" s="16"/>
      <c r="G51" s="18" t="s">
        <v>156</v>
      </c>
      <c r="L51" s="23"/>
      <c r="M51" s="23"/>
      <c r="N51" s="23"/>
      <c r="P51" s="25" t="e">
        <f t="shared" si="0"/>
        <v>#VALUE!</v>
      </c>
      <c r="Q51" s="26">
        <f t="shared" si="1"/>
        <v>0</v>
      </c>
    </row>
    <row r="52" spans="2:17" x14ac:dyDescent="0.2">
      <c r="B52" s="15">
        <v>45563</v>
      </c>
      <c r="C52" s="16">
        <v>280</v>
      </c>
      <c r="D52" s="16" t="s">
        <v>157</v>
      </c>
      <c r="E52" s="16" t="s">
        <v>79</v>
      </c>
      <c r="F52" s="16"/>
      <c r="G52" s="18" t="s">
        <v>80</v>
      </c>
      <c r="L52" s="23"/>
      <c r="M52" s="23"/>
      <c r="N52" s="23"/>
      <c r="P52" s="25" t="e">
        <f t="shared" si="0"/>
        <v>#VALUE!</v>
      </c>
      <c r="Q52" s="26">
        <f t="shared" si="1"/>
        <v>0</v>
      </c>
    </row>
    <row r="53" spans="2:17" x14ac:dyDescent="0.2">
      <c r="B53" s="15">
        <v>45561</v>
      </c>
      <c r="C53" s="16">
        <v>280</v>
      </c>
      <c r="D53" s="16" t="s">
        <v>158</v>
      </c>
      <c r="E53" s="16" t="s">
        <v>76</v>
      </c>
      <c r="F53" s="16" t="s">
        <v>159</v>
      </c>
      <c r="G53" s="18"/>
      <c r="L53" s="23"/>
      <c r="M53" s="23"/>
      <c r="N53" s="23"/>
      <c r="P53" s="25">
        <f t="shared" si="0"/>
        <v>0</v>
      </c>
      <c r="Q53" s="26">
        <f t="shared" si="1"/>
        <v>0</v>
      </c>
    </row>
    <row r="54" spans="2:17" x14ac:dyDescent="0.2">
      <c r="B54" s="15">
        <v>45559</v>
      </c>
      <c r="C54" s="16">
        <v>4658</v>
      </c>
      <c r="D54" s="16" t="s">
        <v>107</v>
      </c>
      <c r="E54" s="16" t="s">
        <v>76</v>
      </c>
      <c r="F54" s="16" t="s">
        <v>160</v>
      </c>
      <c r="G54" s="18"/>
      <c r="L54" s="23"/>
      <c r="M54" s="23"/>
      <c r="N54" s="23"/>
      <c r="P54" s="25">
        <f t="shared" si="0"/>
        <v>0</v>
      </c>
      <c r="Q54" s="26">
        <f t="shared" si="1"/>
        <v>0</v>
      </c>
    </row>
    <row r="55" spans="2:17" x14ac:dyDescent="0.2">
      <c r="B55" s="15">
        <v>45554</v>
      </c>
      <c r="C55" s="16">
        <v>4658</v>
      </c>
      <c r="D55" s="16" t="s">
        <v>161</v>
      </c>
      <c r="E55" s="16" t="s">
        <v>79</v>
      </c>
      <c r="F55" s="16"/>
      <c r="G55" s="18" t="s">
        <v>160</v>
      </c>
      <c r="L55" s="23"/>
      <c r="M55" s="23"/>
      <c r="N55" s="23"/>
      <c r="P55" s="25" t="e">
        <f t="shared" si="0"/>
        <v>#VALUE!</v>
      </c>
      <c r="Q55" s="26">
        <f t="shared" si="1"/>
        <v>0</v>
      </c>
    </row>
    <row r="56" spans="2:17" x14ac:dyDescent="0.2">
      <c r="B56" s="15">
        <v>45552</v>
      </c>
      <c r="C56" s="16">
        <v>4658</v>
      </c>
      <c r="D56" s="16" t="s">
        <v>107</v>
      </c>
      <c r="E56" s="16" t="s">
        <v>76</v>
      </c>
      <c r="F56" s="16" t="s">
        <v>162</v>
      </c>
      <c r="G56" s="18"/>
      <c r="L56" s="23"/>
      <c r="M56" s="23"/>
      <c r="N56" s="23"/>
      <c r="P56" s="25">
        <f t="shared" si="0"/>
        <v>0</v>
      </c>
      <c r="Q56" s="26">
        <f t="shared" si="1"/>
        <v>0</v>
      </c>
    </row>
    <row r="57" spans="2:17" x14ac:dyDescent="0.2">
      <c r="B57" s="15">
        <v>45551</v>
      </c>
      <c r="C57" s="16">
        <v>4658</v>
      </c>
      <c r="D57" s="16" t="s">
        <v>163</v>
      </c>
      <c r="E57" s="16" t="s">
        <v>164</v>
      </c>
      <c r="F57" s="16"/>
      <c r="G57" s="18" t="s">
        <v>165</v>
      </c>
      <c r="L57" s="23"/>
      <c r="M57" s="23"/>
      <c r="N57" s="23"/>
      <c r="P57" s="25" t="e">
        <f t="shared" si="0"/>
        <v>#VALUE!</v>
      </c>
      <c r="Q57" s="26">
        <f t="shared" si="1"/>
        <v>0</v>
      </c>
    </row>
    <row r="58" spans="2:17" x14ac:dyDescent="0.2">
      <c r="B58" s="15">
        <v>45549</v>
      </c>
      <c r="C58" s="16">
        <v>4658</v>
      </c>
      <c r="D58" s="16" t="s">
        <v>166</v>
      </c>
      <c r="E58" s="16" t="s">
        <v>76</v>
      </c>
      <c r="F58" s="16" t="s">
        <v>167</v>
      </c>
      <c r="G58" s="18"/>
      <c r="L58" s="23"/>
      <c r="M58" s="23"/>
      <c r="N58" s="23"/>
      <c r="P58" s="25">
        <f t="shared" si="0"/>
        <v>0</v>
      </c>
      <c r="Q58" s="26">
        <f t="shared" si="1"/>
        <v>0</v>
      </c>
    </row>
    <row r="59" spans="2:17" x14ac:dyDescent="0.2">
      <c r="B59" s="15">
        <v>45549</v>
      </c>
      <c r="C59" s="16">
        <v>4658</v>
      </c>
      <c r="D59" s="16" t="s">
        <v>166</v>
      </c>
      <c r="E59" s="16" t="s">
        <v>76</v>
      </c>
      <c r="F59" s="16" t="s">
        <v>168</v>
      </c>
      <c r="G59" s="18"/>
      <c r="L59" s="23"/>
      <c r="M59" s="23"/>
      <c r="N59" s="23"/>
      <c r="P59" s="25">
        <f t="shared" si="0"/>
        <v>0</v>
      </c>
      <c r="Q59" s="26">
        <f t="shared" si="1"/>
        <v>0</v>
      </c>
    </row>
    <row r="60" spans="2:17" x14ac:dyDescent="0.2">
      <c r="B60" s="15">
        <v>45547</v>
      </c>
      <c r="C60" s="16">
        <v>4658</v>
      </c>
      <c r="D60" s="16" t="s">
        <v>169</v>
      </c>
      <c r="E60" s="16" t="s">
        <v>96</v>
      </c>
      <c r="F60" s="16"/>
      <c r="G60" s="18" t="s">
        <v>170</v>
      </c>
      <c r="L60" s="23"/>
      <c r="M60" s="23"/>
      <c r="N60" s="23"/>
      <c r="P60" s="25" t="e">
        <f t="shared" si="0"/>
        <v>#VALUE!</v>
      </c>
      <c r="Q60" s="26">
        <f t="shared" si="1"/>
        <v>0</v>
      </c>
    </row>
    <row r="61" spans="2:17" x14ac:dyDescent="0.2">
      <c r="B61" s="15">
        <v>45545</v>
      </c>
      <c r="C61" s="16">
        <v>4658</v>
      </c>
      <c r="D61" s="16" t="s">
        <v>107</v>
      </c>
      <c r="E61" s="16" t="s">
        <v>76</v>
      </c>
      <c r="F61" s="16" t="s">
        <v>171</v>
      </c>
      <c r="G61" s="18"/>
      <c r="L61" s="23"/>
      <c r="M61" s="23"/>
      <c r="N61" s="23"/>
      <c r="P61" s="25">
        <f t="shared" si="0"/>
        <v>0</v>
      </c>
      <c r="Q61" s="26">
        <f t="shared" si="1"/>
        <v>0</v>
      </c>
    </row>
    <row r="62" spans="2:17" x14ac:dyDescent="0.2">
      <c r="B62" s="15">
        <v>45544</v>
      </c>
      <c r="C62" s="16">
        <v>4658</v>
      </c>
      <c r="D62" s="16" t="s">
        <v>172</v>
      </c>
      <c r="E62" s="16" t="s">
        <v>82</v>
      </c>
      <c r="F62" s="16"/>
      <c r="G62" s="18" t="s">
        <v>173</v>
      </c>
      <c r="L62" s="23"/>
      <c r="M62" s="23"/>
      <c r="N62" s="23"/>
      <c r="P62" s="25" t="e">
        <f t="shared" si="0"/>
        <v>#VALUE!</v>
      </c>
      <c r="Q62" s="26">
        <f t="shared" si="1"/>
        <v>0</v>
      </c>
    </row>
    <row r="63" spans="2:17" x14ac:dyDescent="0.2">
      <c r="B63" s="15">
        <v>45544</v>
      </c>
      <c r="C63" s="16">
        <v>4658</v>
      </c>
      <c r="D63" s="16" t="s">
        <v>174</v>
      </c>
      <c r="E63" s="16" t="s">
        <v>82</v>
      </c>
      <c r="F63" s="16"/>
      <c r="G63" s="18" t="s">
        <v>175</v>
      </c>
      <c r="L63" s="23"/>
      <c r="M63" s="23"/>
      <c r="N63" s="23"/>
      <c r="P63" s="25" t="e">
        <f t="shared" si="0"/>
        <v>#VALUE!</v>
      </c>
      <c r="Q63" s="26">
        <f t="shared" si="1"/>
        <v>0</v>
      </c>
    </row>
    <row r="64" spans="2:17" x14ac:dyDescent="0.2">
      <c r="B64" s="15">
        <v>45542</v>
      </c>
      <c r="C64" s="16">
        <v>4658</v>
      </c>
      <c r="D64" s="16" t="s">
        <v>75</v>
      </c>
      <c r="E64" s="16" t="s">
        <v>76</v>
      </c>
      <c r="F64" s="16" t="s">
        <v>176</v>
      </c>
      <c r="G64" s="18"/>
      <c r="L64" s="23"/>
      <c r="M64" s="23"/>
      <c r="N64" s="23"/>
      <c r="P64" s="25">
        <f t="shared" si="0"/>
        <v>0</v>
      </c>
      <c r="Q64" s="26">
        <f t="shared" si="1"/>
        <v>0</v>
      </c>
    </row>
    <row r="65" spans="2:17" x14ac:dyDescent="0.2">
      <c r="B65" s="15">
        <v>45541</v>
      </c>
      <c r="C65" s="16">
        <v>4658</v>
      </c>
      <c r="D65" s="16" t="s">
        <v>177</v>
      </c>
      <c r="E65" s="16" t="s">
        <v>76</v>
      </c>
      <c r="F65" s="16" t="s">
        <v>178</v>
      </c>
      <c r="G65" s="18"/>
      <c r="L65" s="23"/>
      <c r="M65" s="23"/>
      <c r="N65" s="23"/>
      <c r="P65" s="25">
        <f t="shared" si="0"/>
        <v>0</v>
      </c>
      <c r="Q65" s="26">
        <f t="shared" si="1"/>
        <v>0</v>
      </c>
    </row>
    <row r="66" spans="2:17" x14ac:dyDescent="0.2">
      <c r="B66" s="15">
        <v>45541</v>
      </c>
      <c r="C66" s="16">
        <v>4658</v>
      </c>
      <c r="D66" s="16" t="s">
        <v>179</v>
      </c>
      <c r="E66" s="16" t="s">
        <v>76</v>
      </c>
      <c r="F66" s="16" t="s">
        <v>159</v>
      </c>
      <c r="G66" s="18"/>
      <c r="L66" s="23"/>
      <c r="M66" s="23"/>
      <c r="N66" s="23"/>
      <c r="P66" s="25">
        <f t="shared" si="0"/>
        <v>0</v>
      </c>
      <c r="Q66" s="26">
        <f t="shared" si="1"/>
        <v>0</v>
      </c>
    </row>
    <row r="67" spans="2:17" x14ac:dyDescent="0.2">
      <c r="B67" s="15">
        <v>45541</v>
      </c>
      <c r="C67" s="16">
        <v>4658</v>
      </c>
      <c r="D67" s="16" t="s">
        <v>75</v>
      </c>
      <c r="E67" s="16" t="s">
        <v>76</v>
      </c>
      <c r="F67" s="16" t="s">
        <v>180</v>
      </c>
      <c r="G67" s="18"/>
      <c r="L67" s="23"/>
      <c r="M67" s="23"/>
      <c r="N67" s="23"/>
      <c r="P67" s="25">
        <f t="shared" si="0"/>
        <v>0</v>
      </c>
      <c r="Q67" s="26">
        <f t="shared" si="1"/>
        <v>0</v>
      </c>
    </row>
    <row r="68" spans="2:17" x14ac:dyDescent="0.2">
      <c r="B68" s="15">
        <v>45541</v>
      </c>
      <c r="C68" s="16">
        <v>4658</v>
      </c>
      <c r="D68" s="16" t="s">
        <v>181</v>
      </c>
      <c r="E68" s="16" t="s">
        <v>82</v>
      </c>
      <c r="F68" s="16"/>
      <c r="G68" s="18" t="s">
        <v>182</v>
      </c>
      <c r="L68" s="23"/>
      <c r="M68" s="23"/>
      <c r="N68" s="23"/>
      <c r="P68" s="25" t="e">
        <f t="shared" ref="P68:P117" si="2">G68-I68-K68</f>
        <v>#VALUE!</v>
      </c>
      <c r="Q68" s="26">
        <f t="shared" ref="Q68:Q117" si="3">K68-SUM(L68:N68)</f>
        <v>0</v>
      </c>
    </row>
    <row r="69" spans="2:17" x14ac:dyDescent="0.2">
      <c r="B69" s="15">
        <v>45541</v>
      </c>
      <c r="C69" s="16">
        <v>4658</v>
      </c>
      <c r="D69" s="16" t="s">
        <v>183</v>
      </c>
      <c r="E69" s="16" t="s">
        <v>82</v>
      </c>
      <c r="F69" s="16"/>
      <c r="G69" s="18" t="s">
        <v>184</v>
      </c>
      <c r="L69" s="23"/>
      <c r="M69" s="23"/>
      <c r="N69" s="23"/>
      <c r="P69" s="25" t="e">
        <f t="shared" si="2"/>
        <v>#VALUE!</v>
      </c>
      <c r="Q69" s="26">
        <f t="shared" si="3"/>
        <v>0</v>
      </c>
    </row>
    <row r="70" spans="2:17" x14ac:dyDescent="0.2">
      <c r="B70" s="15">
        <v>45540</v>
      </c>
      <c r="C70" s="16">
        <v>4658</v>
      </c>
      <c r="D70" s="16" t="s">
        <v>185</v>
      </c>
      <c r="E70" s="16" t="s">
        <v>82</v>
      </c>
      <c r="F70" s="16"/>
      <c r="G70" s="18" t="s">
        <v>186</v>
      </c>
      <c r="L70" s="23"/>
      <c r="M70" s="23"/>
      <c r="N70" s="23"/>
      <c r="P70" s="25" t="e">
        <f t="shared" si="2"/>
        <v>#VALUE!</v>
      </c>
      <c r="Q70" s="26">
        <f t="shared" si="3"/>
        <v>0</v>
      </c>
    </row>
    <row r="71" spans="2:17" x14ac:dyDescent="0.2">
      <c r="B71" s="15">
        <v>45540</v>
      </c>
      <c r="C71" s="16">
        <v>4658</v>
      </c>
      <c r="D71" s="16" t="s">
        <v>187</v>
      </c>
      <c r="E71" s="16" t="s">
        <v>82</v>
      </c>
      <c r="F71" s="16"/>
      <c r="G71" s="18" t="s">
        <v>188</v>
      </c>
      <c r="L71" s="23"/>
      <c r="M71" s="23"/>
      <c r="N71" s="23"/>
      <c r="P71" s="25" t="e">
        <f t="shared" si="2"/>
        <v>#VALUE!</v>
      </c>
      <c r="Q71" s="26">
        <f t="shared" si="3"/>
        <v>0</v>
      </c>
    </row>
    <row r="72" spans="2:17" x14ac:dyDescent="0.2">
      <c r="B72" s="15">
        <v>45538</v>
      </c>
      <c r="C72" s="16">
        <v>4658</v>
      </c>
      <c r="D72" s="16" t="s">
        <v>189</v>
      </c>
      <c r="E72" s="16" t="s">
        <v>82</v>
      </c>
      <c r="F72" s="16"/>
      <c r="G72" s="18" t="s">
        <v>190</v>
      </c>
      <c r="L72" s="23"/>
      <c r="M72" s="23"/>
      <c r="N72" s="23"/>
      <c r="P72" s="25" t="e">
        <f t="shared" si="2"/>
        <v>#VALUE!</v>
      </c>
      <c r="Q72" s="26">
        <f t="shared" si="3"/>
        <v>0</v>
      </c>
    </row>
    <row r="73" spans="2:17" x14ac:dyDescent="0.2">
      <c r="B73" s="15">
        <v>45537</v>
      </c>
      <c r="C73" s="16">
        <v>4658</v>
      </c>
      <c r="D73" s="16" t="s">
        <v>191</v>
      </c>
      <c r="E73" s="16" t="s">
        <v>82</v>
      </c>
      <c r="F73" s="16"/>
      <c r="G73" s="18" t="s">
        <v>192</v>
      </c>
      <c r="L73" s="23"/>
      <c r="M73" s="23"/>
      <c r="N73" s="23"/>
      <c r="P73" s="25" t="e">
        <f t="shared" si="2"/>
        <v>#VALUE!</v>
      </c>
      <c r="Q73" s="26">
        <f t="shared" si="3"/>
        <v>0</v>
      </c>
    </row>
    <row r="74" spans="2:17" x14ac:dyDescent="0.2">
      <c r="B74" s="15">
        <v>45534</v>
      </c>
      <c r="C74" s="16">
        <v>4658</v>
      </c>
      <c r="D74" s="16" t="s">
        <v>107</v>
      </c>
      <c r="E74" s="16" t="s">
        <v>76</v>
      </c>
      <c r="F74" s="16" t="s">
        <v>193</v>
      </c>
      <c r="G74" s="18"/>
      <c r="L74" s="23"/>
      <c r="M74" s="23"/>
      <c r="N74" s="23"/>
      <c r="P74" s="25">
        <f t="shared" si="2"/>
        <v>0</v>
      </c>
      <c r="Q74" s="26">
        <f t="shared" si="3"/>
        <v>0</v>
      </c>
    </row>
    <row r="75" spans="2:17" x14ac:dyDescent="0.2">
      <c r="B75" s="15">
        <v>45533</v>
      </c>
      <c r="C75" s="16">
        <v>4658</v>
      </c>
      <c r="D75" s="16" t="s">
        <v>194</v>
      </c>
      <c r="E75" s="16" t="s">
        <v>82</v>
      </c>
      <c r="F75" s="16"/>
      <c r="G75" s="18" t="s">
        <v>195</v>
      </c>
      <c r="L75" s="23"/>
      <c r="M75" s="23"/>
      <c r="N75" s="23"/>
      <c r="P75" s="25" t="e">
        <f t="shared" si="2"/>
        <v>#VALUE!</v>
      </c>
      <c r="Q75" s="26">
        <f t="shared" si="3"/>
        <v>0</v>
      </c>
    </row>
    <row r="76" spans="2:17" x14ac:dyDescent="0.2">
      <c r="B76" s="15">
        <v>45532</v>
      </c>
      <c r="C76" s="16">
        <v>4658</v>
      </c>
      <c r="D76" s="16" t="s">
        <v>196</v>
      </c>
      <c r="E76" s="16" t="s">
        <v>79</v>
      </c>
      <c r="F76" s="16"/>
      <c r="G76" s="18" t="s">
        <v>80</v>
      </c>
      <c r="L76" s="23"/>
      <c r="M76" s="23"/>
      <c r="N76" s="23"/>
      <c r="P76" s="25" t="e">
        <f t="shared" si="2"/>
        <v>#VALUE!</v>
      </c>
      <c r="Q76" s="26">
        <f t="shared" si="3"/>
        <v>0</v>
      </c>
    </row>
    <row r="77" spans="2:17" x14ac:dyDescent="0.2">
      <c r="B77" s="15">
        <v>45531</v>
      </c>
      <c r="C77" s="16">
        <v>4658</v>
      </c>
      <c r="D77" s="16" t="s">
        <v>75</v>
      </c>
      <c r="E77" s="16" t="s">
        <v>76</v>
      </c>
      <c r="F77" s="16" t="s">
        <v>197</v>
      </c>
      <c r="G77" s="18"/>
      <c r="L77" s="23"/>
      <c r="M77" s="23"/>
      <c r="N77" s="23"/>
      <c r="P77" s="25">
        <f t="shared" si="2"/>
        <v>0</v>
      </c>
      <c r="Q77" s="26">
        <f t="shared" si="3"/>
        <v>0</v>
      </c>
    </row>
    <row r="78" spans="2:17" x14ac:dyDescent="0.2">
      <c r="B78" s="15">
        <v>45531</v>
      </c>
      <c r="C78" s="16">
        <v>4658</v>
      </c>
      <c r="D78" s="16" t="s">
        <v>198</v>
      </c>
      <c r="E78" s="16" t="s">
        <v>82</v>
      </c>
      <c r="F78" s="16" t="s">
        <v>199</v>
      </c>
      <c r="G78" s="18"/>
      <c r="L78" s="23"/>
      <c r="M78" s="23"/>
      <c r="N78" s="23"/>
      <c r="P78" s="25">
        <f t="shared" si="2"/>
        <v>0</v>
      </c>
      <c r="Q78" s="26">
        <f t="shared" si="3"/>
        <v>0</v>
      </c>
    </row>
    <row r="79" spans="2:17" x14ac:dyDescent="0.2">
      <c r="B79" s="15">
        <v>45559</v>
      </c>
      <c r="C79" s="16">
        <v>8623</v>
      </c>
      <c r="D79" s="16" t="s">
        <v>75</v>
      </c>
      <c r="E79" s="16" t="s">
        <v>76</v>
      </c>
      <c r="F79" s="16" t="s">
        <v>200</v>
      </c>
      <c r="G79" s="18"/>
      <c r="L79" s="23"/>
      <c r="M79" s="23"/>
      <c r="N79" s="23"/>
      <c r="P79" s="25">
        <f t="shared" si="2"/>
        <v>0</v>
      </c>
      <c r="Q79" s="26">
        <f t="shared" si="3"/>
        <v>0</v>
      </c>
    </row>
    <row r="80" spans="2:17" x14ac:dyDescent="0.2">
      <c r="B80" s="15">
        <v>45555</v>
      </c>
      <c r="C80" s="16">
        <v>8623</v>
      </c>
      <c r="D80" s="16" t="s">
        <v>201</v>
      </c>
      <c r="E80" s="16" t="s">
        <v>82</v>
      </c>
      <c r="F80" s="16"/>
      <c r="G80" s="18" t="s">
        <v>202</v>
      </c>
      <c r="L80" s="23"/>
      <c r="M80" s="23"/>
      <c r="N80" s="23"/>
      <c r="P80" s="25" t="e">
        <f t="shared" si="2"/>
        <v>#VALUE!</v>
      </c>
      <c r="Q80" s="26">
        <f t="shared" si="3"/>
        <v>0</v>
      </c>
    </row>
    <row r="81" spans="2:17" x14ac:dyDescent="0.2">
      <c r="B81" s="15">
        <v>45553</v>
      </c>
      <c r="C81" s="16">
        <v>8623</v>
      </c>
      <c r="D81" s="16" t="s">
        <v>203</v>
      </c>
      <c r="E81" s="16" t="s">
        <v>82</v>
      </c>
      <c r="F81" s="16"/>
      <c r="G81" s="18" t="s">
        <v>204</v>
      </c>
      <c r="L81" s="23"/>
      <c r="M81" s="23"/>
      <c r="N81" s="23"/>
      <c r="P81" s="25" t="e">
        <f t="shared" si="2"/>
        <v>#VALUE!</v>
      </c>
      <c r="Q81" s="26">
        <f t="shared" si="3"/>
        <v>0</v>
      </c>
    </row>
    <row r="82" spans="2:17" x14ac:dyDescent="0.2">
      <c r="B82" s="15">
        <v>45545</v>
      </c>
      <c r="C82" s="16">
        <v>8623</v>
      </c>
      <c r="D82" s="16" t="s">
        <v>107</v>
      </c>
      <c r="E82" s="16" t="s">
        <v>76</v>
      </c>
      <c r="F82" s="16" t="s">
        <v>205</v>
      </c>
      <c r="G82" s="18"/>
      <c r="L82" s="23"/>
      <c r="M82" s="23"/>
      <c r="N82" s="23"/>
      <c r="P82" s="25">
        <f t="shared" si="2"/>
        <v>0</v>
      </c>
      <c r="Q82" s="26">
        <f t="shared" si="3"/>
        <v>0</v>
      </c>
    </row>
    <row r="83" spans="2:17" x14ac:dyDescent="0.2">
      <c r="B83" s="15">
        <v>45544</v>
      </c>
      <c r="C83" s="16">
        <v>8623</v>
      </c>
      <c r="D83" s="16" t="s">
        <v>206</v>
      </c>
      <c r="E83" s="16" t="s">
        <v>67</v>
      </c>
      <c r="F83" s="16"/>
      <c r="G83" s="18" t="s">
        <v>205</v>
      </c>
      <c r="L83" s="23"/>
      <c r="M83" s="23"/>
      <c r="N83" s="23"/>
      <c r="P83" s="25" t="e">
        <f t="shared" si="2"/>
        <v>#VALUE!</v>
      </c>
      <c r="Q83" s="26">
        <f t="shared" si="3"/>
        <v>0</v>
      </c>
    </row>
    <row r="84" spans="2:17" x14ac:dyDescent="0.2">
      <c r="B84" s="15">
        <v>45541</v>
      </c>
      <c r="C84" s="16">
        <v>8623</v>
      </c>
      <c r="D84" s="16" t="s">
        <v>75</v>
      </c>
      <c r="E84" s="16" t="s">
        <v>76</v>
      </c>
      <c r="F84" s="16" t="s">
        <v>207</v>
      </c>
      <c r="G84" s="18"/>
      <c r="L84" s="23"/>
      <c r="M84" s="23"/>
      <c r="N84" s="23"/>
      <c r="P84" s="25">
        <f t="shared" si="2"/>
        <v>0</v>
      </c>
      <c r="Q84" s="26">
        <f t="shared" si="3"/>
        <v>0</v>
      </c>
    </row>
    <row r="85" spans="2:17" x14ac:dyDescent="0.2">
      <c r="B85" s="15">
        <v>45537</v>
      </c>
      <c r="C85" s="16">
        <v>8623</v>
      </c>
      <c r="D85" s="16" t="s">
        <v>208</v>
      </c>
      <c r="E85" s="16" t="s">
        <v>67</v>
      </c>
      <c r="F85" s="16"/>
      <c r="G85" s="18" t="s">
        <v>207</v>
      </c>
      <c r="L85" s="23"/>
      <c r="M85" s="23"/>
      <c r="N85" s="23"/>
      <c r="P85" s="25" t="e">
        <f t="shared" si="2"/>
        <v>#VALUE!</v>
      </c>
      <c r="Q85" s="26">
        <f t="shared" si="3"/>
        <v>0</v>
      </c>
    </row>
    <row r="86" spans="2:17" x14ac:dyDescent="0.2">
      <c r="B86" s="15">
        <v>45531</v>
      </c>
      <c r="C86" s="16">
        <v>8623</v>
      </c>
      <c r="D86" s="16" t="s">
        <v>75</v>
      </c>
      <c r="E86" s="16" t="s">
        <v>76</v>
      </c>
      <c r="F86" s="16" t="s">
        <v>209</v>
      </c>
      <c r="G86" s="18"/>
      <c r="L86" s="23"/>
      <c r="M86" s="23"/>
      <c r="N86" s="23"/>
      <c r="P86" s="25">
        <f t="shared" si="2"/>
        <v>0</v>
      </c>
      <c r="Q86" s="26">
        <f t="shared" si="3"/>
        <v>0</v>
      </c>
    </row>
    <row r="87" spans="2:17" x14ac:dyDescent="0.2">
      <c r="B87" s="15">
        <v>45530</v>
      </c>
      <c r="C87" s="16">
        <v>8623</v>
      </c>
      <c r="D87" s="16" t="s">
        <v>210</v>
      </c>
      <c r="E87" s="16" t="s">
        <v>67</v>
      </c>
      <c r="F87" s="16"/>
      <c r="G87" s="18" t="s">
        <v>209</v>
      </c>
      <c r="L87" s="23"/>
      <c r="M87" s="23"/>
      <c r="N87" s="23"/>
      <c r="P87" s="25" t="e">
        <f t="shared" si="2"/>
        <v>#VALUE!</v>
      </c>
      <c r="Q87" s="26">
        <f t="shared" si="3"/>
        <v>0</v>
      </c>
    </row>
    <row r="88" spans="2:17" x14ac:dyDescent="0.2">
      <c r="B88" s="19" t="s">
        <v>211</v>
      </c>
      <c r="C88" s="16">
        <v>343</v>
      </c>
      <c r="D88" s="16" t="s">
        <v>212</v>
      </c>
      <c r="E88" s="16" t="s">
        <v>76</v>
      </c>
      <c r="F88" s="16" t="s">
        <v>213</v>
      </c>
      <c r="G88" s="18"/>
      <c r="L88" s="23"/>
      <c r="M88" s="23"/>
      <c r="N88" s="23"/>
      <c r="P88" s="25">
        <f t="shared" si="2"/>
        <v>0</v>
      </c>
      <c r="Q88" s="26">
        <f t="shared" si="3"/>
        <v>0</v>
      </c>
    </row>
    <row r="89" spans="2:17" x14ac:dyDescent="0.2">
      <c r="B89" s="19" t="s">
        <v>9</v>
      </c>
      <c r="C89" s="16">
        <v>343</v>
      </c>
      <c r="D89" s="16" t="s">
        <v>212</v>
      </c>
      <c r="E89" s="16" t="s">
        <v>76</v>
      </c>
      <c r="F89" s="16" t="s">
        <v>248</v>
      </c>
      <c r="G89" s="18"/>
      <c r="L89" s="23"/>
      <c r="M89" s="23"/>
      <c r="N89" s="23"/>
      <c r="P89" s="25">
        <f t="shared" si="2"/>
        <v>0</v>
      </c>
      <c r="Q89" s="26">
        <f t="shared" si="3"/>
        <v>0</v>
      </c>
    </row>
    <row r="90" spans="2:17" x14ac:dyDescent="0.2">
      <c r="B90" s="15">
        <v>45302</v>
      </c>
      <c r="C90" s="16">
        <v>343</v>
      </c>
      <c r="D90" s="16" t="s">
        <v>212</v>
      </c>
      <c r="E90" s="16" t="s">
        <v>76</v>
      </c>
      <c r="F90" s="16" t="s">
        <v>235</v>
      </c>
      <c r="G90" s="18"/>
      <c r="L90" s="23"/>
      <c r="M90" s="23"/>
      <c r="N90" s="23"/>
      <c r="P90" s="25">
        <f t="shared" si="2"/>
        <v>0</v>
      </c>
      <c r="Q90" s="26">
        <f t="shared" si="3"/>
        <v>0</v>
      </c>
    </row>
    <row r="91" spans="2:17" x14ac:dyDescent="0.2">
      <c r="B91" s="19" t="s">
        <v>238</v>
      </c>
      <c r="C91" s="16">
        <v>343</v>
      </c>
      <c r="D91" s="16" t="s">
        <v>212</v>
      </c>
      <c r="E91" s="16" t="s">
        <v>76</v>
      </c>
      <c r="F91" s="16" t="s">
        <v>239</v>
      </c>
      <c r="G91" s="18"/>
      <c r="L91" s="23"/>
      <c r="M91" s="23"/>
      <c r="N91" s="23"/>
      <c r="P91" s="25">
        <f t="shared" si="2"/>
        <v>0</v>
      </c>
      <c r="Q91" s="26">
        <f t="shared" si="3"/>
        <v>0</v>
      </c>
    </row>
    <row r="92" spans="2:17" x14ac:dyDescent="0.2">
      <c r="B92" s="15">
        <v>45575</v>
      </c>
      <c r="C92" s="16">
        <v>343</v>
      </c>
      <c r="D92" s="16" t="s">
        <v>212</v>
      </c>
      <c r="E92" s="16" t="s">
        <v>76</v>
      </c>
      <c r="F92" s="16" t="s">
        <v>218</v>
      </c>
      <c r="G92" s="18"/>
      <c r="L92" s="23"/>
      <c r="M92" s="23"/>
      <c r="N92" s="23"/>
      <c r="P92" s="25">
        <f t="shared" si="2"/>
        <v>0</v>
      </c>
      <c r="Q92" s="26">
        <f t="shared" si="3"/>
        <v>0</v>
      </c>
    </row>
    <row r="93" spans="2:17" x14ac:dyDescent="0.2">
      <c r="B93" s="15">
        <v>45575</v>
      </c>
      <c r="C93" s="16">
        <v>343</v>
      </c>
      <c r="D93" s="16" t="s">
        <v>212</v>
      </c>
      <c r="E93" s="16" t="s">
        <v>76</v>
      </c>
      <c r="F93" s="16" t="s">
        <v>218</v>
      </c>
      <c r="G93" s="18"/>
      <c r="L93" s="23"/>
      <c r="M93" s="23"/>
      <c r="N93" s="23"/>
      <c r="P93" s="25">
        <f t="shared" si="2"/>
        <v>0</v>
      </c>
      <c r="Q93" s="26">
        <f t="shared" si="3"/>
        <v>0</v>
      </c>
    </row>
    <row r="94" spans="2:17" x14ac:dyDescent="0.2">
      <c r="B94" s="15">
        <v>45301</v>
      </c>
      <c r="C94" s="16">
        <v>343</v>
      </c>
      <c r="D94" s="16" t="s">
        <v>212</v>
      </c>
      <c r="E94" s="16" t="s">
        <v>76</v>
      </c>
      <c r="F94" s="16" t="s">
        <v>220</v>
      </c>
      <c r="G94" s="18"/>
      <c r="L94" s="23"/>
      <c r="M94" s="23"/>
      <c r="N94" s="23"/>
      <c r="P94" s="25">
        <f t="shared" si="2"/>
        <v>0</v>
      </c>
      <c r="Q94" s="26">
        <f t="shared" si="3"/>
        <v>0</v>
      </c>
    </row>
    <row r="95" spans="2:17" x14ac:dyDescent="0.2">
      <c r="B95" s="15">
        <v>45301</v>
      </c>
      <c r="C95" s="16">
        <v>343</v>
      </c>
      <c r="D95" s="16" t="s">
        <v>212</v>
      </c>
      <c r="E95" s="16" t="s">
        <v>76</v>
      </c>
      <c r="F95" s="16" t="s">
        <v>242</v>
      </c>
      <c r="G95" s="18"/>
      <c r="L95" s="23"/>
      <c r="M95" s="23"/>
      <c r="N95" s="23"/>
      <c r="P95" s="25">
        <f t="shared" si="2"/>
        <v>0</v>
      </c>
      <c r="Q95" s="26">
        <f t="shared" si="3"/>
        <v>0</v>
      </c>
    </row>
    <row r="96" spans="2:17" x14ac:dyDescent="0.2">
      <c r="B96" s="19" t="s">
        <v>227</v>
      </c>
      <c r="C96" s="16">
        <v>343</v>
      </c>
      <c r="D96" s="16" t="s">
        <v>212</v>
      </c>
      <c r="E96" s="16" t="s">
        <v>76</v>
      </c>
      <c r="F96" s="16" t="s">
        <v>228</v>
      </c>
      <c r="G96" s="18"/>
      <c r="L96" s="23"/>
      <c r="M96" s="23"/>
      <c r="N96" s="23"/>
      <c r="P96" s="25">
        <f t="shared" si="2"/>
        <v>0</v>
      </c>
      <c r="Q96" s="26">
        <f t="shared" si="3"/>
        <v>0</v>
      </c>
    </row>
    <row r="97" spans="2:17" x14ac:dyDescent="0.2">
      <c r="B97" s="19" t="s">
        <v>231</v>
      </c>
      <c r="C97" s="16">
        <v>343</v>
      </c>
      <c r="D97" s="16" t="s">
        <v>232</v>
      </c>
      <c r="E97" s="16" t="s">
        <v>76</v>
      </c>
      <c r="F97" s="16" t="s">
        <v>247</v>
      </c>
      <c r="G97" s="18"/>
      <c r="L97" s="23"/>
      <c r="M97" s="23"/>
      <c r="N97" s="23"/>
      <c r="P97" s="25">
        <f t="shared" si="2"/>
        <v>0</v>
      </c>
      <c r="Q97" s="26">
        <f t="shared" si="3"/>
        <v>0</v>
      </c>
    </row>
    <row r="98" spans="2:17" x14ac:dyDescent="0.2">
      <c r="B98" s="19" t="s">
        <v>227</v>
      </c>
      <c r="C98" s="16">
        <v>343</v>
      </c>
      <c r="D98" s="16" t="s">
        <v>212</v>
      </c>
      <c r="E98" s="16" t="s">
        <v>76</v>
      </c>
      <c r="F98" s="16" t="s">
        <v>246</v>
      </c>
      <c r="G98" s="18"/>
      <c r="L98" s="23"/>
      <c r="M98" s="23"/>
      <c r="N98" s="23"/>
      <c r="P98" s="25">
        <f t="shared" si="2"/>
        <v>0</v>
      </c>
      <c r="Q98" s="26">
        <f t="shared" si="3"/>
        <v>0</v>
      </c>
    </row>
    <row r="99" spans="2:17" x14ac:dyDescent="0.2">
      <c r="B99" s="19" t="s">
        <v>231</v>
      </c>
      <c r="C99" s="16">
        <v>343</v>
      </c>
      <c r="D99" s="16" t="s">
        <v>232</v>
      </c>
      <c r="E99" s="16" t="s">
        <v>76</v>
      </c>
      <c r="F99" s="16" t="s">
        <v>233</v>
      </c>
      <c r="G99" s="18"/>
      <c r="L99" s="23"/>
      <c r="M99" s="23"/>
      <c r="N99" s="23"/>
      <c r="P99" s="25">
        <f t="shared" si="2"/>
        <v>0</v>
      </c>
      <c r="Q99" s="26">
        <f t="shared" si="3"/>
        <v>0</v>
      </c>
    </row>
    <row r="100" spans="2:17" x14ac:dyDescent="0.2">
      <c r="B100" s="19" t="s">
        <v>221</v>
      </c>
      <c r="C100" s="16">
        <v>343</v>
      </c>
      <c r="D100" s="16" t="s">
        <v>212</v>
      </c>
      <c r="E100" s="16" t="s">
        <v>76</v>
      </c>
      <c r="F100" s="16" t="s">
        <v>222</v>
      </c>
      <c r="G100" s="18"/>
      <c r="L100" s="23"/>
      <c r="M100" s="23"/>
      <c r="N100" s="23"/>
      <c r="P100" s="25">
        <f t="shared" si="2"/>
        <v>0</v>
      </c>
      <c r="Q100" s="26">
        <f t="shared" si="3"/>
        <v>0</v>
      </c>
    </row>
    <row r="101" spans="2:17" x14ac:dyDescent="0.2">
      <c r="B101" s="15">
        <v>45545</v>
      </c>
      <c r="C101" s="16">
        <v>343</v>
      </c>
      <c r="D101" s="16" t="s">
        <v>219</v>
      </c>
      <c r="E101" s="16" t="s">
        <v>150</v>
      </c>
      <c r="F101" s="16"/>
      <c r="G101" s="18" t="s">
        <v>218</v>
      </c>
      <c r="L101" s="23"/>
      <c r="M101" s="23"/>
      <c r="N101" s="23"/>
      <c r="P101" s="25" t="e">
        <f t="shared" si="2"/>
        <v>#VALUE!</v>
      </c>
      <c r="Q101" s="26">
        <f t="shared" si="3"/>
        <v>0</v>
      </c>
    </row>
    <row r="102" spans="2:17" x14ac:dyDescent="0.2">
      <c r="B102" s="15">
        <v>45545</v>
      </c>
      <c r="C102" s="16">
        <v>343</v>
      </c>
      <c r="D102" s="16" t="s">
        <v>219</v>
      </c>
      <c r="E102" s="16" t="s">
        <v>150</v>
      </c>
      <c r="F102" s="16"/>
      <c r="G102" s="18" t="s">
        <v>218</v>
      </c>
      <c r="L102" s="23"/>
      <c r="M102" s="23"/>
      <c r="N102" s="23"/>
      <c r="P102" s="25" t="e">
        <f t="shared" si="2"/>
        <v>#VALUE!</v>
      </c>
      <c r="Q102" s="26">
        <f t="shared" si="3"/>
        <v>0</v>
      </c>
    </row>
    <row r="103" spans="2:17" x14ac:dyDescent="0.2">
      <c r="B103" s="19" t="s">
        <v>6</v>
      </c>
      <c r="C103" s="16">
        <v>343</v>
      </c>
      <c r="D103" s="16" t="s">
        <v>249</v>
      </c>
      <c r="E103" s="16" t="s">
        <v>67</v>
      </c>
      <c r="F103" s="16"/>
      <c r="G103" s="18" t="s">
        <v>259</v>
      </c>
      <c r="L103" s="23"/>
      <c r="M103" s="23"/>
      <c r="N103" s="23"/>
      <c r="P103" s="25" t="e">
        <f t="shared" si="2"/>
        <v>#VALUE!</v>
      </c>
      <c r="Q103" s="26">
        <f t="shared" si="3"/>
        <v>0</v>
      </c>
    </row>
    <row r="104" spans="2:17" x14ac:dyDescent="0.2">
      <c r="B104" s="19" t="s">
        <v>6</v>
      </c>
      <c r="C104" s="16">
        <v>343</v>
      </c>
      <c r="D104" s="16" t="s">
        <v>250</v>
      </c>
      <c r="E104" s="16" t="s">
        <v>67</v>
      </c>
      <c r="F104" s="16"/>
      <c r="G104" s="18" t="s">
        <v>260</v>
      </c>
      <c r="L104" s="23"/>
      <c r="M104" s="23"/>
      <c r="N104" s="23"/>
      <c r="P104" s="25" t="e">
        <f t="shared" si="2"/>
        <v>#VALUE!</v>
      </c>
      <c r="Q104" s="26">
        <f t="shared" si="3"/>
        <v>0</v>
      </c>
    </row>
    <row r="105" spans="2:17" x14ac:dyDescent="0.2">
      <c r="B105" s="19" t="s">
        <v>231</v>
      </c>
      <c r="C105" s="16">
        <v>343</v>
      </c>
      <c r="D105" s="16" t="s">
        <v>234</v>
      </c>
      <c r="E105" s="16" t="s">
        <v>88</v>
      </c>
      <c r="F105" s="16"/>
      <c r="G105" s="18" t="s">
        <v>252</v>
      </c>
      <c r="L105" s="23"/>
      <c r="M105" s="23"/>
      <c r="N105" s="23"/>
      <c r="P105" s="25" t="e">
        <f t="shared" si="2"/>
        <v>#VALUE!</v>
      </c>
      <c r="Q105" s="26">
        <f t="shared" si="3"/>
        <v>0</v>
      </c>
    </row>
    <row r="106" spans="2:17" x14ac:dyDescent="0.2">
      <c r="B106" s="19" t="s">
        <v>229</v>
      </c>
      <c r="C106" s="16">
        <v>343</v>
      </c>
      <c r="D106" s="16" t="s">
        <v>230</v>
      </c>
      <c r="E106" s="16" t="s">
        <v>150</v>
      </c>
      <c r="F106" s="16"/>
      <c r="G106" s="18" t="s">
        <v>255</v>
      </c>
      <c r="L106" s="23"/>
      <c r="M106" s="23"/>
      <c r="N106" s="23"/>
      <c r="P106" s="25" t="e">
        <f t="shared" si="2"/>
        <v>#VALUE!</v>
      </c>
      <c r="Q106" s="26">
        <f t="shared" si="3"/>
        <v>0</v>
      </c>
    </row>
    <row r="107" spans="2:17" x14ac:dyDescent="0.2">
      <c r="B107" s="19" t="s">
        <v>229</v>
      </c>
      <c r="C107" s="16">
        <v>343</v>
      </c>
      <c r="D107" s="16" t="s">
        <v>241</v>
      </c>
      <c r="E107" s="16" t="s">
        <v>82</v>
      </c>
      <c r="F107" s="16"/>
      <c r="G107" s="18" t="s">
        <v>258</v>
      </c>
      <c r="L107" s="23"/>
      <c r="M107" s="23"/>
      <c r="N107" s="23"/>
      <c r="P107" s="25" t="e">
        <f t="shared" si="2"/>
        <v>#VALUE!</v>
      </c>
      <c r="Q107" s="26">
        <f t="shared" si="3"/>
        <v>0</v>
      </c>
    </row>
    <row r="108" spans="2:17" x14ac:dyDescent="0.2">
      <c r="B108" s="19" t="s">
        <v>225</v>
      </c>
      <c r="C108" s="16">
        <v>343</v>
      </c>
      <c r="D108" s="16" t="s">
        <v>226</v>
      </c>
      <c r="E108" s="16" t="s">
        <v>88</v>
      </c>
      <c r="F108" s="16"/>
      <c r="G108" s="18" t="s">
        <v>254</v>
      </c>
      <c r="L108" s="23"/>
      <c r="M108" s="23"/>
      <c r="N108" s="23"/>
      <c r="P108" s="25" t="e">
        <f t="shared" si="2"/>
        <v>#VALUE!</v>
      </c>
      <c r="Q108" s="26">
        <f t="shared" si="3"/>
        <v>0</v>
      </c>
    </row>
    <row r="109" spans="2:17" x14ac:dyDescent="0.2">
      <c r="B109" s="19" t="s">
        <v>223</v>
      </c>
      <c r="C109" s="16">
        <v>343</v>
      </c>
      <c r="D109" s="16" t="s">
        <v>224</v>
      </c>
      <c r="E109" s="16" t="s">
        <v>82</v>
      </c>
      <c r="F109" s="16"/>
      <c r="G109" s="18" t="s">
        <v>253</v>
      </c>
      <c r="L109" s="23"/>
      <c r="M109" s="23"/>
      <c r="N109" s="23"/>
      <c r="P109" s="25" t="e">
        <f t="shared" si="2"/>
        <v>#VALUE!</v>
      </c>
      <c r="Q109" s="26">
        <f t="shared" si="3"/>
        <v>0</v>
      </c>
    </row>
    <row r="110" spans="2:17" x14ac:dyDescent="0.2">
      <c r="B110" s="19" t="s">
        <v>221</v>
      </c>
      <c r="C110" s="16">
        <v>343</v>
      </c>
      <c r="D110" s="16" t="s">
        <v>245</v>
      </c>
      <c r="E110" s="16" t="s">
        <v>82</v>
      </c>
      <c r="F110" s="16"/>
      <c r="G110" s="18" t="s">
        <v>257</v>
      </c>
      <c r="L110" s="23"/>
      <c r="M110" s="23"/>
      <c r="N110" s="23"/>
      <c r="P110" s="25" t="e">
        <f t="shared" si="2"/>
        <v>#VALUE!</v>
      </c>
      <c r="Q110" s="26">
        <f t="shared" si="3"/>
        <v>0</v>
      </c>
    </row>
    <row r="111" spans="2:17" x14ac:dyDescent="0.2">
      <c r="B111" s="19" t="s">
        <v>243</v>
      </c>
      <c r="C111" s="16">
        <v>343</v>
      </c>
      <c r="D111" s="16" t="s">
        <v>244</v>
      </c>
      <c r="E111" s="16" t="s">
        <v>67</v>
      </c>
      <c r="F111" s="16"/>
      <c r="G111" s="18" t="s">
        <v>256</v>
      </c>
      <c r="L111" s="23"/>
      <c r="M111" s="23"/>
      <c r="N111" s="23"/>
      <c r="P111" s="25" t="e">
        <f t="shared" si="2"/>
        <v>#VALUE!</v>
      </c>
      <c r="Q111" s="26">
        <f t="shared" si="3"/>
        <v>0</v>
      </c>
    </row>
    <row r="112" spans="2:17" x14ac:dyDescent="0.2">
      <c r="B112" s="19" t="s">
        <v>29</v>
      </c>
      <c r="C112" s="16">
        <v>343</v>
      </c>
      <c r="D112" s="16" t="s">
        <v>219</v>
      </c>
      <c r="E112" s="16" t="s">
        <v>150</v>
      </c>
      <c r="F112" s="16"/>
      <c r="G112" s="18" t="s">
        <v>220</v>
      </c>
      <c r="L112" s="23"/>
      <c r="M112" s="23"/>
      <c r="N112" s="23"/>
      <c r="P112" s="25" t="e">
        <f t="shared" si="2"/>
        <v>#VALUE!</v>
      </c>
      <c r="Q112" s="26">
        <f t="shared" si="3"/>
        <v>0</v>
      </c>
    </row>
    <row r="113" spans="2:17" x14ac:dyDescent="0.2">
      <c r="B113" s="19" t="s">
        <v>29</v>
      </c>
      <c r="C113" s="16">
        <v>343</v>
      </c>
      <c r="D113" s="16" t="s">
        <v>219</v>
      </c>
      <c r="E113" s="16" t="s">
        <v>150</v>
      </c>
      <c r="F113" s="16"/>
      <c r="G113" s="18" t="s">
        <v>220</v>
      </c>
      <c r="L113" s="23"/>
      <c r="M113" s="23"/>
      <c r="N113" s="23"/>
      <c r="P113" s="25" t="e">
        <f t="shared" si="2"/>
        <v>#VALUE!</v>
      </c>
      <c r="Q113" s="26">
        <f t="shared" si="3"/>
        <v>0</v>
      </c>
    </row>
    <row r="114" spans="2:17" x14ac:dyDescent="0.2">
      <c r="B114" s="19" t="s">
        <v>216</v>
      </c>
      <c r="C114" s="16">
        <v>343</v>
      </c>
      <c r="D114" s="16" t="s">
        <v>217</v>
      </c>
      <c r="E114" s="16" t="s">
        <v>82</v>
      </c>
      <c r="F114" s="16"/>
      <c r="G114" s="18" t="s">
        <v>252</v>
      </c>
      <c r="L114" s="23"/>
      <c r="M114" s="23"/>
      <c r="N114" s="23"/>
      <c r="P114" s="25" t="e">
        <f t="shared" si="2"/>
        <v>#VALUE!</v>
      </c>
      <c r="Q114" s="26">
        <f t="shared" si="3"/>
        <v>0</v>
      </c>
    </row>
    <row r="115" spans="2:17" x14ac:dyDescent="0.2">
      <c r="B115" s="19" t="s">
        <v>240</v>
      </c>
      <c r="C115" s="16">
        <v>343</v>
      </c>
      <c r="D115" s="16" t="s">
        <v>241</v>
      </c>
      <c r="E115" s="16" t="s">
        <v>82</v>
      </c>
      <c r="F115" s="16"/>
      <c r="G115" s="18" t="s">
        <v>239</v>
      </c>
      <c r="L115" s="23"/>
      <c r="M115" s="23"/>
      <c r="N115" s="23"/>
      <c r="P115" s="25" t="e">
        <f t="shared" si="2"/>
        <v>#VALUE!</v>
      </c>
      <c r="Q115" s="26">
        <f t="shared" si="3"/>
        <v>0</v>
      </c>
    </row>
    <row r="116" spans="2:17" x14ac:dyDescent="0.2">
      <c r="B116" s="19" t="s">
        <v>214</v>
      </c>
      <c r="C116" s="16">
        <v>343</v>
      </c>
      <c r="D116" s="16" t="s">
        <v>215</v>
      </c>
      <c r="E116" s="16" t="s">
        <v>67</v>
      </c>
      <c r="F116" s="16"/>
      <c r="G116" s="18" t="s">
        <v>251</v>
      </c>
      <c r="L116" s="23"/>
      <c r="M116" s="23"/>
      <c r="N116" s="23"/>
      <c r="P116" s="25" t="e">
        <f t="shared" si="2"/>
        <v>#VALUE!</v>
      </c>
      <c r="Q116" s="26">
        <f t="shared" si="3"/>
        <v>0</v>
      </c>
    </row>
    <row r="117" spans="2:17" ht="17" thickBot="1" x14ac:dyDescent="0.25">
      <c r="B117" s="20" t="s">
        <v>236</v>
      </c>
      <c r="C117" s="21">
        <v>343</v>
      </c>
      <c r="D117" s="21" t="s">
        <v>237</v>
      </c>
      <c r="E117" s="21" t="s">
        <v>82</v>
      </c>
      <c r="F117" s="21"/>
      <c r="G117" s="22" t="s">
        <v>235</v>
      </c>
      <c r="L117" s="23"/>
      <c r="M117" s="23"/>
      <c r="N117" s="23"/>
      <c r="P117" s="25" t="e">
        <f t="shared" si="2"/>
        <v>#VALUE!</v>
      </c>
      <c r="Q117" s="26">
        <f t="shared" si="3"/>
        <v>0</v>
      </c>
    </row>
    <row r="119" spans="2:17" ht="17" thickBot="1" x14ac:dyDescent="0.25">
      <c r="B119" s="10"/>
      <c r="C119" s="10"/>
      <c r="D119" s="10"/>
      <c r="E119" s="10"/>
      <c r="F119" s="10"/>
      <c r="G119" s="11"/>
      <c r="I119" s="10"/>
      <c r="K119" s="10"/>
      <c r="L119" s="10"/>
      <c r="M119" s="10"/>
      <c r="N119" s="10"/>
    </row>
    <row r="120" spans="2:17" ht="17" thickTop="1" x14ac:dyDescent="0.2"/>
    <row r="122" spans="2:17" x14ac:dyDescent="0.2">
      <c r="G122" s="1">
        <f>SUM(G3:G117)</f>
        <v>0</v>
      </c>
      <c r="I122" s="1">
        <f t="shared" ref="I122:N122" si="4">SUM(I3:I117)</f>
        <v>0</v>
      </c>
      <c r="K122" s="1">
        <f t="shared" si="4"/>
        <v>0</v>
      </c>
      <c r="L122" s="1">
        <f t="shared" si="4"/>
        <v>0</v>
      </c>
      <c r="M122" s="1">
        <f t="shared" si="4"/>
        <v>0</v>
      </c>
      <c r="N122" s="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111E-2DCA-3D41-896D-E5CCE5FD9FA5}">
  <dimension ref="B2:E26"/>
  <sheetViews>
    <sheetView workbookViewId="0">
      <selection activeCell="C29" sqref="C28:C29"/>
    </sheetView>
  </sheetViews>
  <sheetFormatPr baseColWidth="10" defaultRowHeight="16" x14ac:dyDescent="0.2"/>
  <cols>
    <col min="1" max="1" width="3.5" customWidth="1"/>
    <col min="2" max="2" width="39.6640625" bestFit="1" customWidth="1"/>
    <col min="3" max="3" width="92.6640625" bestFit="1" customWidth="1"/>
    <col min="4" max="4" width="7.33203125" bestFit="1" customWidth="1"/>
    <col min="5" max="6" width="8.1640625" bestFit="1" customWidth="1"/>
  </cols>
  <sheetData>
    <row r="2" spans="2:5" x14ac:dyDescent="0.2">
      <c r="B2" t="s">
        <v>0</v>
      </c>
    </row>
    <row r="3" spans="2:5" x14ac:dyDescent="0.2">
      <c r="B3" t="s">
        <v>1</v>
      </c>
    </row>
    <row r="4" spans="2:5" x14ac:dyDescent="0.2">
      <c r="B4" t="s">
        <v>2</v>
      </c>
    </row>
    <row r="5" spans="2:5" x14ac:dyDescent="0.2">
      <c r="B5" t="s">
        <v>3</v>
      </c>
    </row>
    <row r="6" spans="2:5" x14ac:dyDescent="0.2">
      <c r="B6" t="s">
        <v>4</v>
      </c>
    </row>
    <row r="8" spans="2:5" x14ac:dyDescent="0.2">
      <c r="B8" t="s">
        <v>5</v>
      </c>
    </row>
    <row r="9" spans="2:5" ht="17" thickBot="1" x14ac:dyDescent="0.25"/>
    <row r="10" spans="2:5" ht="17" thickBot="1" x14ac:dyDescent="0.25">
      <c r="B10" s="3" t="s">
        <v>6</v>
      </c>
      <c r="C10" s="4" t="s">
        <v>7</v>
      </c>
      <c r="D10" s="4"/>
      <c r="E10" s="8" t="s">
        <v>8</v>
      </c>
    </row>
    <row r="11" spans="2:5" x14ac:dyDescent="0.2">
      <c r="B11" s="5" t="s">
        <v>9</v>
      </c>
      <c r="C11" s="6" t="s">
        <v>10</v>
      </c>
      <c r="D11" s="6" t="s">
        <v>11</v>
      </c>
      <c r="E11" s="6" t="s">
        <v>12</v>
      </c>
    </row>
    <row r="12" spans="2:5" x14ac:dyDescent="0.2">
      <c r="B12" s="7">
        <v>45544</v>
      </c>
      <c r="C12" s="6" t="s">
        <v>13</v>
      </c>
      <c r="D12" s="6" t="s">
        <v>14</v>
      </c>
      <c r="E12" s="6" t="s">
        <v>15</v>
      </c>
    </row>
    <row r="13" spans="2:5" x14ac:dyDescent="0.2">
      <c r="B13" s="2">
        <v>45544</v>
      </c>
      <c r="C13" t="s">
        <v>16</v>
      </c>
      <c r="D13" t="s">
        <v>17</v>
      </c>
      <c r="E13" t="s">
        <v>18</v>
      </c>
    </row>
    <row r="14" spans="2:5" x14ac:dyDescent="0.2">
      <c r="B14" s="5" t="s">
        <v>19</v>
      </c>
      <c r="C14" s="6" t="s">
        <v>20</v>
      </c>
      <c r="D14" s="6" t="s">
        <v>21</v>
      </c>
      <c r="E14" s="6" t="s">
        <v>22</v>
      </c>
    </row>
    <row r="15" spans="2:5" x14ac:dyDescent="0.2">
      <c r="B15" s="1" t="s">
        <v>23</v>
      </c>
      <c r="C15" t="s">
        <v>24</v>
      </c>
      <c r="D15" t="s">
        <v>25</v>
      </c>
      <c r="E15" t="s">
        <v>26</v>
      </c>
    </row>
    <row r="16" spans="2:5" x14ac:dyDescent="0.2">
      <c r="B16" s="1" t="s">
        <v>23</v>
      </c>
      <c r="C16" t="s">
        <v>27</v>
      </c>
      <c r="D16" t="s">
        <v>28</v>
      </c>
      <c r="E16" t="s">
        <v>26</v>
      </c>
    </row>
    <row r="17" spans="2:5" x14ac:dyDescent="0.2">
      <c r="B17" s="5" t="s">
        <v>29</v>
      </c>
      <c r="C17" s="6" t="s">
        <v>30</v>
      </c>
      <c r="D17" s="6" t="s">
        <v>31</v>
      </c>
      <c r="E17" s="6" t="s">
        <v>32</v>
      </c>
    </row>
    <row r="18" spans="2:5" x14ac:dyDescent="0.2">
      <c r="B18" s="2">
        <v>45483</v>
      </c>
      <c r="C18" t="s">
        <v>33</v>
      </c>
      <c r="D18" t="s">
        <v>34</v>
      </c>
      <c r="E18" t="s">
        <v>35</v>
      </c>
    </row>
    <row r="19" spans="2:5" x14ac:dyDescent="0.2">
      <c r="B19" s="2">
        <v>45483</v>
      </c>
      <c r="C19" t="s">
        <v>36</v>
      </c>
      <c r="D19" t="s">
        <v>37</v>
      </c>
      <c r="E19" t="s">
        <v>38</v>
      </c>
    </row>
    <row r="20" spans="2:5" x14ac:dyDescent="0.2">
      <c r="B20" s="1" t="s">
        <v>39</v>
      </c>
      <c r="C20" t="s">
        <v>40</v>
      </c>
      <c r="D20" t="s">
        <v>41</v>
      </c>
      <c r="E20" t="s">
        <v>42</v>
      </c>
    </row>
    <row r="21" spans="2:5" x14ac:dyDescent="0.2">
      <c r="B21" s="1" t="s">
        <v>39</v>
      </c>
      <c r="C21" t="s">
        <v>43</v>
      </c>
      <c r="D21" t="s">
        <v>44</v>
      </c>
      <c r="E21" t="s">
        <v>45</v>
      </c>
    </row>
    <row r="22" spans="2:5" x14ac:dyDescent="0.2">
      <c r="B22" s="1" t="s">
        <v>39</v>
      </c>
      <c r="C22" t="s">
        <v>46</v>
      </c>
      <c r="D22" t="s">
        <v>37</v>
      </c>
      <c r="E22" t="s">
        <v>47</v>
      </c>
    </row>
    <row r="23" spans="2:5" x14ac:dyDescent="0.2">
      <c r="B23" s="1" t="s">
        <v>39</v>
      </c>
      <c r="C23" t="s">
        <v>48</v>
      </c>
      <c r="D23" t="s">
        <v>37</v>
      </c>
      <c r="E23" t="s">
        <v>49</v>
      </c>
    </row>
    <row r="24" spans="2:5" x14ac:dyDescent="0.2">
      <c r="B24" s="1" t="s">
        <v>39</v>
      </c>
      <c r="C24" t="s">
        <v>50</v>
      </c>
      <c r="D24" t="s">
        <v>51</v>
      </c>
      <c r="E24" t="s">
        <v>52</v>
      </c>
    </row>
    <row r="25" spans="2:5" ht="17" thickBot="1" x14ac:dyDescent="0.25">
      <c r="B25" s="1" t="s">
        <v>39</v>
      </c>
      <c r="C25" t="s">
        <v>53</v>
      </c>
      <c r="D25" t="s">
        <v>54</v>
      </c>
      <c r="E25" t="s">
        <v>55</v>
      </c>
    </row>
    <row r="26" spans="2:5" ht="17" thickBot="1" x14ac:dyDescent="0.25">
      <c r="B26" s="3" t="s">
        <v>56</v>
      </c>
      <c r="C26" s="4" t="s">
        <v>57</v>
      </c>
      <c r="D26" s="4" t="s">
        <v>58</v>
      </c>
      <c r="E26" s="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Gastos TC</vt:lpstr>
      <vt:lpstr>Ahorros 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llanos</dc:creator>
  <cp:lastModifiedBy>ricardo llanos</cp:lastModifiedBy>
  <dcterms:created xsi:type="dcterms:W3CDTF">2024-11-02T12:23:08Z</dcterms:created>
  <dcterms:modified xsi:type="dcterms:W3CDTF">2024-11-02T13:07:24Z</dcterms:modified>
</cp:coreProperties>
</file>