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 Rqmts" sheetId="1" r:id="rId4"/>
    <sheet state="visible" name="Eng Rqmts" sheetId="2" r:id="rId5"/>
    <sheet state="visible" name="Cust vs Eng Rqmts" sheetId="3" r:id="rId6"/>
    <sheet state="visible" name="Sample Test Plan" sheetId="4" r:id="rId7"/>
    <sheet state="visible" name="S1 Test Plan" sheetId="5" r:id="rId8"/>
  </sheets>
  <externalReferences>
    <externalReference r:id="rId9"/>
  </externalReferences>
  <definedNames/>
  <calcPr/>
  <extLst>
    <ext uri="GoogleSheetsCustomDataVersion1">
      <go:sheetsCustomData xmlns:go="http://customooxmlschemas.google.com/" r:id="rId10" roundtripDataSignature="AMtx7mhuKwCRVpvCAPRi/FHPocIM6KVpRw=="/>
    </ext>
  </extLst>
</workbook>
</file>

<file path=xl/sharedStrings.xml><?xml version="1.0" encoding="utf-8"?>
<sst xmlns="http://schemas.openxmlformats.org/spreadsheetml/2006/main" count="548" uniqueCount="245">
  <si>
    <t>Team #:</t>
  </si>
  <si>
    <t>P21311</t>
  </si>
  <si>
    <t xml:space="preserve">Team Name: </t>
  </si>
  <si>
    <t>Mind Controlled Wheelchair</t>
  </si>
  <si>
    <t>Date:</t>
  </si>
  <si>
    <t>Document Owner:</t>
  </si>
  <si>
    <t>Ryan Radicello</t>
  </si>
  <si>
    <t xml:space="preserve">Revision #: </t>
  </si>
  <si>
    <t>Customer Rqmt. #</t>
  </si>
  <si>
    <t>Importance</t>
  </si>
  <si>
    <t>Requirement</t>
  </si>
  <si>
    <t>Comments/Status</t>
  </si>
  <si>
    <t>Satisfied</t>
  </si>
  <si>
    <t>CR1</t>
  </si>
  <si>
    <t>Max speed is average walking speed</t>
  </si>
  <si>
    <t>CR2</t>
  </si>
  <si>
    <t>Chair must have emergency stop button (cuts power)</t>
  </si>
  <si>
    <t>X</t>
  </si>
  <si>
    <t>CR3</t>
  </si>
  <si>
    <t>Remember previously mapped areas</t>
  </si>
  <si>
    <t>Two areas is fine</t>
  </si>
  <si>
    <t>CR4</t>
  </si>
  <si>
    <t>Explore an area to pre-map it (can be pushed manually)</t>
  </si>
  <si>
    <t>CR5</t>
  </si>
  <si>
    <t xml:space="preserve">Label areas of mapped locations </t>
  </si>
  <si>
    <t>can be done after-the-fact</t>
  </si>
  <si>
    <t>CR6</t>
  </si>
  <si>
    <t>In a pre-mapped space, navigate to a selected destination</t>
  </si>
  <si>
    <t>No turn at node</t>
  </si>
  <si>
    <t>CR7</t>
  </si>
  <si>
    <t>avoid stationary objects (walls)</t>
  </si>
  <si>
    <t>CR8</t>
  </si>
  <si>
    <t>For full auto-navigation, allow user to start &amp; stop</t>
  </si>
  <si>
    <t>User Start</t>
  </si>
  <si>
    <t>CR9</t>
  </si>
  <si>
    <t>Travel through doorways without user assistance</t>
  </si>
  <si>
    <t>Higher priority than other 3's</t>
  </si>
  <si>
    <t>If large doorways</t>
  </si>
  <si>
    <t>CR10</t>
  </si>
  <si>
    <t>Receive little input from user device to determine heading</t>
  </si>
  <si>
    <t>CR11</t>
  </si>
  <si>
    <t>Input based on 3 cmds (start/stop, left, right)</t>
  </si>
  <si>
    <t>CR12</t>
  </si>
  <si>
    <t>Slows down in crowded environment</t>
  </si>
  <si>
    <t>CR13</t>
  </si>
  <si>
    <t>Identifies and waits for input at desicion points</t>
  </si>
  <si>
    <t>CR14</t>
  </si>
  <si>
    <t>Avoid Moving objects (pedestrians)</t>
  </si>
  <si>
    <t>CR15</t>
  </si>
  <si>
    <t>Detect stairs or ledges, AVOID THEM</t>
  </si>
  <si>
    <t>CR16</t>
  </si>
  <si>
    <t>Map unknown areas "on-the-fly"</t>
  </si>
  <si>
    <t>CR17</t>
  </si>
  <si>
    <t>Chair battery lasts a day</t>
  </si>
  <si>
    <t>CR18</t>
  </si>
  <si>
    <t>Stay on the right side of the hallway</t>
  </si>
  <si>
    <t>Too well</t>
  </si>
  <si>
    <t>CR19</t>
  </si>
  <si>
    <t>Recognize new area due to elevator (vertical motion)</t>
  </si>
  <si>
    <t>Per custustomer "would be nice but not requiered"</t>
  </si>
  <si>
    <t>CR20</t>
  </si>
  <si>
    <t>Pre-map space autonomously</t>
  </si>
  <si>
    <t>Cust. Rqmt. #: enables cross-referencing (traceability) with engineering requirements</t>
  </si>
  <si>
    <t>Importance: HIGH=must have, MEDIUM=nice to have, LOW=preference only.</t>
  </si>
  <si>
    <t>Description: organize as primary and secondary requirements (hierarchy) -- Ulrich exhibit 4.8</t>
  </si>
  <si>
    <t>Comment/Status: allows tracking of questions, proposed changes, etc; indicate if you are meeting the requirement ("met") or not ("not  met")</t>
  </si>
  <si>
    <t>Team Name:</t>
  </si>
  <si>
    <t>Cheyenne Dailey</t>
  </si>
  <si>
    <t>rqmt. #</t>
  </si>
  <si>
    <t>Source</t>
  </si>
  <si>
    <t>Function</t>
  </si>
  <si>
    <t xml:space="preserve"> Engr. Requirement (metric)</t>
  </si>
  <si>
    <t>Unit of Measure</t>
  </si>
  <si>
    <t>Marginal Value</t>
  </si>
  <si>
    <t>Ideal Value</t>
  </si>
  <si>
    <t>Actual Value</t>
  </si>
  <si>
    <t>Test Result</t>
  </si>
  <si>
    <t>Direction of Improvement</t>
  </si>
  <si>
    <t>Test Number</t>
  </si>
  <si>
    <t>ER1</t>
  </si>
  <si>
    <t>Performance</t>
  </si>
  <si>
    <t>Max Speed</t>
  </si>
  <si>
    <t>meters per second</t>
  </si>
  <si>
    <t>ER2</t>
  </si>
  <si>
    <t>Performance/Safety</t>
  </si>
  <si>
    <t>Stationary Object detection</t>
  </si>
  <si>
    <t>meters</t>
  </si>
  <si>
    <t>ER3</t>
  </si>
  <si>
    <t>CR4,CR7,CR14</t>
  </si>
  <si>
    <t>Camera visibility range</t>
  </si>
  <si>
    <t>degrees</t>
  </si>
  <si>
    <t>ER4</t>
  </si>
  <si>
    <t>CR7, CR9</t>
  </si>
  <si>
    <t>Stationary Object Avoidance</t>
  </si>
  <si>
    <t>yes/no</t>
  </si>
  <si>
    <t>yes</t>
  </si>
  <si>
    <t>ER5</t>
  </si>
  <si>
    <t>Safety/Usability</t>
  </si>
  <si>
    <t>Accessibility/Visibility of Emergency Stop Buttons</t>
  </si>
  <si>
    <t>Can see ESB from x meters away</t>
  </si>
  <si>
    <t>ER6</t>
  </si>
  <si>
    <t>Usability</t>
  </si>
  <si>
    <t>Chair width with cameras</t>
  </si>
  <si>
    <t>ER7</t>
  </si>
  <si>
    <t>Registers different path options</t>
  </si>
  <si>
    <t>no</t>
  </si>
  <si>
    <t>ER8</t>
  </si>
  <si>
    <t>CR11,CR10,CR8</t>
  </si>
  <si>
    <t>User Input Delay</t>
  </si>
  <si>
    <t>seconds</t>
  </si>
  <si>
    <t>ER9</t>
  </si>
  <si>
    <t>Maps Stored</t>
  </si>
  <si>
    <t># of maps</t>
  </si>
  <si>
    <t>ER10</t>
  </si>
  <si>
    <t>Usability/Performance</t>
  </si>
  <si>
    <t>Label locations</t>
  </si>
  <si>
    <t>ER11</t>
  </si>
  <si>
    <t>Saftey/Performance</t>
  </si>
  <si>
    <t>Slow speed in congested areas</t>
  </si>
  <si>
    <t>1 mph = ~0.45 m/s</t>
  </si>
  <si>
    <t>ER12</t>
  </si>
  <si>
    <t>CR18,CR7</t>
  </si>
  <si>
    <t>Distance threshold from walls</t>
  </si>
  <si>
    <t>ER13</t>
  </si>
  <si>
    <t>Moving Object Detection</t>
  </si>
  <si>
    <t>ER14</t>
  </si>
  <si>
    <t>Moving Object Avoidance</t>
  </si>
  <si>
    <t>ER15</t>
  </si>
  <si>
    <t>Ledge Detection</t>
  </si>
  <si>
    <t>ER16</t>
  </si>
  <si>
    <t>CR1, CR12</t>
  </si>
  <si>
    <t>Joystick CTRLR Min Output Voltage</t>
  </si>
  <si>
    <t>Volts</t>
  </si>
  <si>
    <t>ER17</t>
  </si>
  <si>
    <t>Joystick CTRLR Max Output Voltage</t>
  </si>
  <si>
    <t>ER18</t>
  </si>
  <si>
    <t>Max Speed Modes</t>
  </si>
  <si>
    <t># speed modes</t>
  </si>
  <si>
    <t>&gt;1</t>
  </si>
  <si>
    <t>ER19</t>
  </si>
  <si>
    <t>Battery Capacity</t>
  </si>
  <si>
    <t>Amp-hours</t>
  </si>
  <si>
    <t>ER20</t>
  </si>
  <si>
    <t>Battery Endurance</t>
  </si>
  <si>
    <t>hours</t>
  </si>
  <si>
    <t>ER21</t>
  </si>
  <si>
    <t xml:space="preserve">Saftey </t>
  </si>
  <si>
    <t>E-stop Btn. Case Force Capability</t>
  </si>
  <si>
    <t>Newtons</t>
  </si>
  <si>
    <t>?</t>
  </si>
  <si>
    <t>ER22</t>
  </si>
  <si>
    <t>Usability/Safety</t>
  </si>
  <si>
    <t>Ras-Pi to Arduino CMD Freq</t>
  </si>
  <si>
    <t>CMDs per sec</t>
  </si>
  <si>
    <t>ER23</t>
  </si>
  <si>
    <t>Rqmt. #: enables cross-referencing (traceability) and allows mapping to lower level requirements within separate documents</t>
  </si>
  <si>
    <t>Source: Customer requirement #, regulatory standard (eg. EN 60601), and/or "implied" (must exist but doesn't have an associated customer rqmt), constraint</t>
  </si>
  <si>
    <t>Description: quantitative, measureable, testable details</t>
  </si>
  <si>
    <t>TEST RESULT KEY</t>
  </si>
  <si>
    <t>DIRECTION OF IMPROVEMENT KEY</t>
  </si>
  <si>
    <t>Does not meet expectation</t>
  </si>
  <si>
    <t>Must be within a specified range.</t>
  </si>
  <si>
    <t>Δ</t>
  </si>
  <si>
    <t>Caution-Undetermined if specification is met</t>
  </si>
  <si>
    <t>↑</t>
  </si>
  <si>
    <t>Improvement occurs with increasing test value.</t>
  </si>
  <si>
    <t>O</t>
  </si>
  <si>
    <t>Meets specification</t>
  </si>
  <si>
    <t>↓</t>
  </si>
  <si>
    <t>Improvement occurs with decreasing test value.</t>
  </si>
  <si>
    <t>Team #</t>
  </si>
  <si>
    <t>Team Name</t>
  </si>
  <si>
    <t>Date</t>
  </si>
  <si>
    <t>Document Owner</t>
  </si>
  <si>
    <t>Dawson</t>
  </si>
  <si>
    <t>Version #</t>
  </si>
  <si>
    <t>Engineering Requirements</t>
  </si>
  <si>
    <t>Engineering Requirement #</t>
  </si>
  <si>
    <t>Customer Requirements</t>
  </si>
  <si>
    <t>Customer Requirement #</t>
  </si>
  <si>
    <t>Engineering Capabilities &gt;
Customer Requirements v</t>
  </si>
  <si>
    <t>Joystick CTLR Min Output Voltage</t>
  </si>
  <si>
    <t>Joystick CTLR Max Output Voltage</t>
  </si>
  <si>
    <t>E-stop Case Strength</t>
  </si>
  <si>
    <t>Ras-Pi to Arduino CMD freq</t>
  </si>
  <si>
    <t>Technical Targets</t>
  </si>
  <si>
    <t>Pounds</t>
  </si>
  <si>
    <t># of speed modes</t>
  </si>
  <si>
    <t>ft/s</t>
  </si>
  <si>
    <t># of plugs</t>
  </si>
  <si>
    <t>Voltage &amp; amp-hours</t>
  </si>
  <si>
    <t>Dollars</t>
  </si>
  <si>
    <t># of terrains</t>
  </si>
  <si>
    <t>Degrees</t>
  </si>
  <si>
    <t>Percentage</t>
  </si>
  <si>
    <t>feet</t>
  </si>
  <si>
    <t>Technical Benchmarking</t>
  </si>
  <si>
    <t>5 (Best)</t>
  </si>
  <si>
    <t>Raw Score</t>
  </si>
  <si>
    <t>Relative Weightage</t>
  </si>
  <si>
    <t>old document (9/3/2020)</t>
  </si>
  <si>
    <t>x</t>
  </si>
  <si>
    <t>CR21</t>
  </si>
  <si>
    <t>CR22</t>
  </si>
  <si>
    <t>P00000</t>
  </si>
  <si>
    <t>Sample MSD Project</t>
  </si>
  <si>
    <t>Team Member</t>
  </si>
  <si>
    <t>Subsystem/ Function/ Feature Name:</t>
  </si>
  <si>
    <t xml:space="preserve"> Volume Sensitivity Testing</t>
  </si>
  <si>
    <t xml:space="preserve">Date of Test: </t>
  </si>
  <si>
    <t>Performed By:  __Steve DiGerardo, Paulina Klimkiewicz, Matt Burkell and David Herdzik___</t>
  </si>
  <si>
    <t>Tested By: __Steve DiGerardo, Paulina Klimkiewicz, Matt Burkell and David Herdzik___</t>
  </si>
  <si>
    <t>Concluded Condition of meeting Engineering Specification</t>
  </si>
  <si>
    <t>Ο- Meets Marginal Value</t>
  </si>
  <si>
    <t>I. TESTING SPECIFICATION</t>
  </si>
  <si>
    <t>Specification Number</t>
  </si>
  <si>
    <t>Specification (Metric)</t>
  </si>
  <si>
    <t>S1</t>
  </si>
  <si>
    <t>PRP</t>
  </si>
  <si>
    <t>System</t>
  </si>
  <si>
    <t>Volume Control</t>
  </si>
  <si>
    <t>Liters</t>
  </si>
  <si>
    <r>
      <rPr>
        <rFont val="Calibri"/>
        <color theme="1"/>
        <sz val="11.0"/>
      </rPr>
      <t xml:space="preserve">0.2 </t>
    </r>
    <r>
      <rPr>
        <rFont val="Calibri"/>
        <color theme="1"/>
        <sz val="11.0"/>
      </rPr>
      <t>± 0.2</t>
    </r>
  </si>
  <si>
    <t>II. EQUIPMENT REQURIED</t>
  </si>
  <si>
    <t>Equipment or Instrumentation required</t>
  </si>
  <si>
    <t>Fully Charged Battery, Pump, Differential and Pressure Sensor Unit, Digital Mass Flow sensor</t>
  </si>
  <si>
    <t>III. DATA COLLECTION STRATEGY</t>
  </si>
  <si>
    <t>Data acquisition strategy</t>
  </si>
  <si>
    <t xml:space="preserve">The goal of this test is to characterize our sensors to the appropriate flow rate as seen by the digital mass flow rate sensor. By calibrating our sensor unit to the sensitivity of the digital flow sensor, our venturi system design will be able to provide that sensitivity when in operation. </t>
  </si>
  <si>
    <t>III. TESTING FLOWCHART</t>
  </si>
  <si>
    <t>IV. RAW DATA ACQUISITION</t>
  </si>
  <si>
    <r>
      <rPr>
        <rFont val="Calibri"/>
        <b/>
        <color rgb="FF000000"/>
        <sz val="14.0"/>
      </rPr>
      <t>Volume Testing:</t>
    </r>
    <r>
      <rPr>
        <rFont val="Calibri"/>
        <color theme="1"/>
        <sz val="11.0"/>
      </rPr>
      <t xml:space="preserve">
System Configuartion with stop watch testing 
Using a .7  time multiplier</t>
    </r>
  </si>
  <si>
    <t>Flow Rate (l/s)</t>
  </si>
  <si>
    <t>Flow rate (l/s)</t>
  </si>
  <si>
    <t>Time (s)</t>
  </si>
  <si>
    <t>Volume (l)</t>
  </si>
  <si>
    <t>Volume Comanded (l)</t>
  </si>
  <si>
    <t>% Diff</t>
  </si>
  <si>
    <t>V. RESULTS</t>
  </si>
  <si>
    <t>VI. CONCLUSION</t>
  </si>
  <si>
    <t>In this test, we are confirming the accuracy of our breath delivery system to ensure it meets volume sensitivity. In this test, at different flow rates, we are comparing the amount of flow given by the pump to the amount of flow as read by a digital sensor. From the test points above we test a lower range flow of 15 L/min and a higher range flow of 30 L/min. In each of the flow domains we are able to read similar data to that of the digital mass flow sensor. Our maximum error experienced is 4%. This is well under the 10% sensitivity flow desired. Thus we can conclude that our pump performance and sensing capabilites are able to sense the the flow accurately.</t>
  </si>
  <si>
    <t>Date of Test:</t>
  </si>
  <si>
    <t xml:space="preserve">Performed By: </t>
  </si>
  <si>
    <t xml:space="preserve">Tested By: </t>
  </si>
  <si>
    <t>Concluded Condition of meeting Engineering Specification: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</si>
</sst>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17">
    <font>
      <sz val="11.0"/>
      <color theme="1"/>
      <name val="Arial"/>
    </font>
    <font>
      <b/>
      <sz val="11.0"/>
      <color theme="1"/>
      <name val="Calibri"/>
    </font>
    <font>
      <sz val="11.0"/>
      <color theme="1"/>
      <name val="Calibri"/>
    </font>
    <font>
      <sz val="11.0"/>
      <color rgb="FF000000"/>
      <name val="Calibri"/>
    </font>
    <font>
      <sz val="11.0"/>
      <color theme="1"/>
    </font>
    <font>
      <sz val="11.0"/>
      <color rgb="FF000000"/>
      <name val="Arial"/>
    </font>
    <font>
      <name val="Arial"/>
    </font>
    <font/>
    <font>
      <color theme="1"/>
      <name val="Arial"/>
    </font>
    <font>
      <color theme="1"/>
      <name val="Calibri"/>
    </font>
    <font>
      <sz val="10.0"/>
      <color theme="1"/>
      <name val="Arial"/>
    </font>
    <font>
      <b/>
      <color theme="1"/>
      <name val="Arial"/>
    </font>
    <font>
      <sz val="12.0"/>
      <color theme="1"/>
      <name val="Calibri"/>
    </font>
    <font>
      <b/>
      <sz val="8.0"/>
      <color theme="1"/>
      <name val="Arial"/>
    </font>
    <font>
      <b/>
      <sz val="10.0"/>
      <color theme="0"/>
      <name val="Arial"/>
    </font>
    <font>
      <b/>
      <sz val="11.0"/>
      <color theme="0"/>
      <name val="Calibri"/>
    </font>
    <font>
      <b/>
      <sz val="10.0"/>
      <color theme="1"/>
      <name val="Arial"/>
    </font>
  </fonts>
  <fills count="1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FCE5CD"/>
        <bgColor rgb="FFFCE5CD"/>
      </patternFill>
    </fill>
    <fill>
      <patternFill patternType="solid">
        <fgColor rgb="FFF4CCCC"/>
        <bgColor rgb="FFF4CCCC"/>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D9D9D9"/>
        <bgColor rgb="FFD9D9D9"/>
      </patternFill>
    </fill>
    <fill>
      <patternFill patternType="solid">
        <fgColor rgb="FFFFD966"/>
        <bgColor rgb="FFFFD966"/>
      </patternFill>
    </fill>
    <fill>
      <patternFill patternType="solid">
        <fgColor rgb="FFE06666"/>
        <bgColor rgb="FFE06666"/>
      </patternFill>
    </fill>
    <fill>
      <patternFill patternType="solid">
        <fgColor theme="0"/>
        <bgColor theme="0"/>
      </patternFill>
    </fill>
    <fill>
      <patternFill patternType="solid">
        <fgColor theme="1"/>
        <bgColor theme="1"/>
      </patternFill>
    </fill>
    <fill>
      <patternFill patternType="solid">
        <fgColor rgb="FFD8D8D8"/>
        <bgColor rgb="FFD8D8D8"/>
      </patternFill>
    </fill>
  </fills>
  <borders count="75">
    <border/>
    <border>
      <left style="medium">
        <color rgb="FF000000"/>
      </lef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thin">
        <color rgb="FF000000"/>
      </left>
      <right style="medium">
        <color rgb="FF000000"/>
      </right>
      <top style="medium">
        <color rgb="FF000000"/>
      </top>
    </border>
    <border>
      <left style="medium">
        <color rgb="FF000000"/>
      </left>
      <bottom style="medium">
        <color rgb="FF000000"/>
      </bottom>
    </border>
    <border>
      <left style="thin">
        <color rgb="FF000000"/>
      </left>
      <right style="medium">
        <color rgb="FF000000"/>
      </right>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double">
        <color rgb="FF000000"/>
      </bottom>
    </border>
    <border>
      <left style="thin">
        <color rgb="FF000000"/>
      </left>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
      <left/>
      <right style="thin">
        <color rgb="FF000000"/>
      </right>
      <top style="thin">
        <color rgb="FF000000"/>
      </top>
      <bottom style="double">
        <color rgb="FF000000"/>
      </bottom>
    </border>
    <border>
      <left style="thick">
        <color rgb="FF000000"/>
      </left>
      <right style="thin">
        <color rgb="FF000000"/>
      </right>
      <bottom style="thin">
        <color rgb="FF000000"/>
      </bottom>
    </border>
    <border>
      <bottom style="thin">
        <color rgb="FF000000"/>
      </bottom>
    </border>
    <border>
      <left style="thick">
        <color rgb="FF000000"/>
      </left>
      <right style="thin">
        <color rgb="FF000000"/>
      </right>
      <top style="thin">
        <color rgb="FF000000"/>
      </top>
      <bottom style="thin">
        <color rgb="FF000000"/>
      </bottom>
    </border>
    <border>
      <top style="thin">
        <color rgb="FF000000"/>
      </top>
      <bottom style="thin">
        <color rgb="FF000000"/>
      </bottom>
    </border>
    <border>
      <left style="thick">
        <color rgb="FF000000"/>
      </left>
      <right style="thin">
        <color rgb="FF000000"/>
      </right>
      <top style="thin">
        <color rgb="FF000000"/>
      </top>
      <bottom style="thick">
        <color rgb="FF000000"/>
      </bottom>
    </border>
    <border>
      <top style="thin">
        <color rgb="FF000000"/>
      </top>
      <bottom style="thick">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left style="thin">
        <color rgb="FF000000"/>
      </left>
      <bottom style="thin">
        <color rgb="FF000000"/>
      </bottom>
    </border>
    <border>
      <top style="medium">
        <color rgb="FF000000"/>
      </top>
    </border>
    <border>
      <left/>
      <right/>
      <top style="medium">
        <color rgb="FF000000"/>
      </top>
      <bottom/>
    </border>
    <border>
      <left/>
      <right style="medium">
        <color rgb="FF000000"/>
      </right>
      <top style="medium">
        <color rgb="FF000000"/>
      </top>
      <bottom/>
    </border>
    <border>
      <left style="medium">
        <color rgb="FF000000"/>
      </left>
    </border>
    <border>
      <left/>
      <right/>
      <top/>
      <bottom/>
    </border>
    <border>
      <left/>
      <right style="medium">
        <color rgb="FF000000"/>
      </right>
      <top/>
      <bottom/>
    </border>
    <border>
      <left style="medium">
        <color rgb="FF000000"/>
      </left>
      <right/>
      <top style="medium">
        <color rgb="FF000000"/>
      </top>
      <bottom/>
    </border>
    <border>
      <left style="medium">
        <color rgb="FF000000"/>
      </left>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border>
    <border>
      <left style="thin">
        <color rgb="FF000000"/>
      </left>
      <right style="medium">
        <color rgb="FF000000"/>
      </right>
      <bottom style="thin">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medium">
        <color rgb="FF000000"/>
      </top>
    </border>
    <border>
      <left style="medium">
        <color rgb="FF000000"/>
      </left>
      <top style="thin">
        <color rgb="FF000000"/>
      </top>
    </border>
    <border>
      <top style="thin">
        <color rgb="FF000000"/>
      </top>
    </border>
    <border>
      <right style="medium">
        <color rgb="FF000000"/>
      </right>
      <top style="thin">
        <color rgb="FF000000"/>
      </top>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Alignment="1" applyBorder="1" applyFont="1">
      <alignment horizontal="center" readingOrder="0"/>
    </xf>
    <xf borderId="3" fillId="0" fontId="1" numFmtId="0" xfId="0" applyAlignment="1" applyBorder="1" applyFont="1">
      <alignment horizontal="center" readingOrder="0"/>
    </xf>
    <xf borderId="3" fillId="2" fontId="3" numFmtId="0" xfId="0" applyAlignment="1" applyBorder="1" applyFill="1" applyFont="1">
      <alignment horizontal="center" readingOrder="0"/>
    </xf>
    <xf borderId="4" fillId="0" fontId="1" numFmtId="0" xfId="0" applyAlignment="1" applyBorder="1" applyFont="1">
      <alignment horizontal="center"/>
    </xf>
    <xf borderId="5" fillId="0" fontId="2" numFmtId="22" xfId="0" applyAlignment="1" applyBorder="1" applyFont="1" applyNumberFormat="1">
      <alignment horizontal="center"/>
    </xf>
    <xf borderId="6" fillId="0" fontId="1" numFmtId="0" xfId="0" applyAlignment="1" applyBorder="1" applyFont="1">
      <alignment horizontal="center"/>
    </xf>
    <xf borderId="7" fillId="0" fontId="2" numFmtId="0" xfId="0" applyAlignment="1" applyBorder="1" applyFont="1">
      <alignment horizontal="center" readingOrder="0"/>
    </xf>
    <xf borderId="8" fillId="0" fontId="2" numFmtId="0" xfId="0" applyAlignment="1" applyBorder="1" applyFont="1">
      <alignment horizontal="center" readingOrder="0"/>
    </xf>
    <xf borderId="0" fillId="0" fontId="2" numFmtId="0" xfId="0" applyFont="1"/>
    <xf borderId="9" fillId="3" fontId="2" numFmtId="0" xfId="0" applyAlignment="1" applyBorder="1" applyFill="1" applyFont="1">
      <alignment horizontal="center" shrinkToFit="0" vertical="center" wrapText="1"/>
    </xf>
    <xf borderId="10" fillId="3" fontId="2" numFmtId="0" xfId="0" applyAlignment="1" applyBorder="1" applyFont="1">
      <alignment horizontal="center" shrinkToFit="0" vertical="center" wrapText="1"/>
    </xf>
    <xf borderId="11" fillId="3" fontId="4" numFmtId="0" xfId="0" applyAlignment="1" applyBorder="1" applyFont="1">
      <alignment horizontal="center" readingOrder="0" shrinkToFit="0" vertical="center" wrapText="1"/>
    </xf>
    <xf borderId="9" fillId="3" fontId="4" numFmtId="0" xfId="0" applyAlignment="1" applyBorder="1" applyFont="1">
      <alignment horizontal="center" shrinkToFit="0" vertical="center" wrapText="1"/>
    </xf>
    <xf borderId="9" fillId="3" fontId="4" numFmtId="0" xfId="0" applyAlignment="1" applyBorder="1" applyFont="1">
      <alignment horizontal="center" readingOrder="0" shrinkToFit="0" vertical="center" wrapText="1"/>
    </xf>
    <xf borderId="3" fillId="0" fontId="2" numFmtId="0" xfId="0" applyAlignment="1" applyBorder="1" applyFont="1">
      <alignment horizontal="center" readingOrder="0"/>
    </xf>
    <xf borderId="12" fillId="0" fontId="5" numFmtId="0" xfId="0" applyAlignment="1" applyBorder="1" applyFont="1">
      <alignment horizontal="center" readingOrder="0"/>
    </xf>
    <xf borderId="13" fillId="0" fontId="6" numFmtId="0" xfId="0" applyAlignment="1" applyBorder="1" applyFont="1">
      <alignment vertical="bottom"/>
    </xf>
    <xf borderId="3" fillId="0" fontId="0" numFmtId="0" xfId="0" applyAlignment="1" applyBorder="1" applyFont="1">
      <alignment horizontal="center"/>
    </xf>
    <xf borderId="14" fillId="0" fontId="0" numFmtId="0" xfId="0" applyAlignment="1" applyBorder="1" applyFont="1">
      <alignment horizontal="center"/>
    </xf>
    <xf borderId="13" fillId="0" fontId="5" numFmtId="0" xfId="0" applyAlignment="1" applyBorder="1" applyFont="1">
      <alignment readingOrder="0"/>
    </xf>
    <xf borderId="3" fillId="0" fontId="7" numFmtId="0" xfId="0" applyAlignment="1" applyBorder="1" applyFont="1">
      <alignment readingOrder="0"/>
    </xf>
    <xf borderId="13" fillId="0" fontId="6" numFmtId="0" xfId="0" applyAlignment="1" applyBorder="1" applyFont="1">
      <alignment readingOrder="0" vertical="bottom"/>
    </xf>
    <xf borderId="3" fillId="0" fontId="5" numFmtId="0" xfId="0" applyAlignment="1" applyBorder="1" applyFont="1">
      <alignment horizontal="center" readingOrder="0"/>
    </xf>
    <xf borderId="14" fillId="0" fontId="5" numFmtId="0" xfId="0" applyAlignment="1" applyBorder="1" applyFont="1">
      <alignment horizontal="center" readingOrder="0"/>
    </xf>
    <xf borderId="13" fillId="0" fontId="6" numFmtId="0" xfId="0" applyAlignment="1" applyBorder="1" applyFont="1">
      <alignment readingOrder="0"/>
    </xf>
    <xf borderId="3" fillId="0" fontId="6" numFmtId="0" xfId="0" applyAlignment="1" applyBorder="1" applyFont="1">
      <alignment readingOrder="0"/>
    </xf>
    <xf borderId="14" fillId="0" fontId="6" numFmtId="0" xfId="0" applyAlignment="1" applyBorder="1" applyFont="1">
      <alignment readingOrder="0"/>
    </xf>
    <xf borderId="14" fillId="0" fontId="7" numFmtId="0" xfId="0" applyAlignment="1" applyBorder="1" applyFont="1">
      <alignment readingOrder="0"/>
    </xf>
    <xf borderId="12" fillId="0" fontId="8" numFmtId="0" xfId="0" applyAlignment="1" applyBorder="1" applyFont="1">
      <alignment horizontal="center" readingOrder="0"/>
    </xf>
    <xf borderId="13" fillId="0" fontId="6" numFmtId="0" xfId="0" applyAlignment="1" applyBorder="1" applyFont="1">
      <alignment horizontal="left" readingOrder="0"/>
    </xf>
    <xf borderId="3" fillId="0" fontId="9" numFmtId="0" xfId="0" applyBorder="1" applyFont="1"/>
    <xf borderId="14" fillId="0" fontId="7" numFmtId="0" xfId="0" applyBorder="1" applyFont="1"/>
    <xf borderId="3" fillId="0" fontId="0" numFmtId="0" xfId="0" applyAlignment="1" applyBorder="1" applyFont="1">
      <alignment horizontal="center" readingOrder="0"/>
    </xf>
    <xf borderId="13" fillId="0" fontId="6" numFmtId="0" xfId="0" applyAlignment="1" applyBorder="1" applyFont="1">
      <alignment shrinkToFit="0" vertical="bottom" wrapText="0"/>
    </xf>
    <xf borderId="15" fillId="0" fontId="6" numFmtId="0" xfId="0" applyAlignment="1" applyBorder="1" applyFont="1">
      <alignment readingOrder="0" vertical="bottom"/>
    </xf>
    <xf borderId="16" fillId="0" fontId="5" numFmtId="0" xfId="0" applyAlignment="1" applyBorder="1" applyFont="1">
      <alignment readingOrder="0"/>
    </xf>
    <xf borderId="17" fillId="0" fontId="5" numFmtId="0" xfId="0" applyAlignment="1" applyBorder="1" applyFont="1">
      <alignment horizontal="center" readingOrder="0"/>
    </xf>
    <xf borderId="14" fillId="0" fontId="0" numFmtId="0" xfId="0" applyAlignment="1" applyBorder="1" applyFont="1">
      <alignment horizontal="center" readingOrder="0"/>
    </xf>
    <xf borderId="18" fillId="0" fontId="2" numFmtId="0" xfId="0" applyAlignment="1" applyBorder="1" applyFont="1">
      <alignment horizontal="center" readingOrder="0"/>
    </xf>
    <xf borderId="19" fillId="0" fontId="5" numFmtId="0" xfId="0" applyAlignment="1" applyBorder="1" applyFont="1">
      <alignment horizontal="center" readingOrder="0"/>
    </xf>
    <xf borderId="20" fillId="0" fontId="5" numFmtId="0" xfId="0" applyAlignment="1" applyBorder="1" applyFont="1">
      <alignment readingOrder="0"/>
    </xf>
    <xf borderId="18" fillId="0" fontId="0" numFmtId="0" xfId="0" applyAlignment="1" applyBorder="1" applyFont="1">
      <alignment horizontal="center"/>
    </xf>
    <xf borderId="21" fillId="0" fontId="0" numFmtId="0" xfId="0" applyAlignment="1" applyBorder="1" applyFont="1">
      <alignment horizontal="center"/>
    </xf>
    <xf borderId="0" fillId="0" fontId="2"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readingOrder="0"/>
    </xf>
    <xf borderId="0" fillId="0" fontId="0" numFmtId="0" xfId="0" applyAlignment="1" applyFont="1">
      <alignment horizontal="center"/>
    </xf>
    <xf borderId="0" fillId="0" fontId="2" numFmtId="0" xfId="0" applyAlignment="1" applyFont="1">
      <alignment horizontal="left"/>
    </xf>
    <xf borderId="0" fillId="0" fontId="3" numFmtId="0" xfId="0" applyAlignment="1" applyFont="1">
      <alignment horizontal="left" readingOrder="0"/>
    </xf>
    <xf borderId="1" fillId="0" fontId="1" numFmtId="0" xfId="0" applyAlignment="1" applyBorder="1" applyFont="1">
      <alignment horizontal="center" vertical="center"/>
    </xf>
    <xf borderId="8" fillId="0" fontId="2" numFmtId="0" xfId="0" applyAlignment="1" applyBorder="1" applyFont="1">
      <alignment horizontal="center" readingOrder="0" vertical="center"/>
    </xf>
    <xf borderId="1" fillId="0" fontId="1" numFmtId="0" xfId="0" applyAlignment="1" applyBorder="1" applyFont="1">
      <alignment horizontal="center" shrinkToFit="0" vertical="center" wrapText="0"/>
    </xf>
    <xf borderId="0" fillId="0" fontId="9" numFmtId="0" xfId="0" applyAlignment="1" applyFont="1">
      <alignment horizontal="center" vertical="center"/>
    </xf>
    <xf borderId="4" fillId="0" fontId="1" numFmtId="0" xfId="0" applyAlignment="1" applyBorder="1" applyFont="1">
      <alignment horizontal="center" vertical="center"/>
    </xf>
    <xf borderId="5" fillId="0" fontId="2" numFmtId="22" xfId="0" applyAlignment="1" applyBorder="1" applyFont="1" applyNumberFormat="1">
      <alignment horizontal="center" vertical="center"/>
    </xf>
    <xf borderId="0" fillId="0" fontId="9" numFmtId="0" xfId="0" applyAlignment="1" applyFont="1">
      <alignment horizontal="center" shrinkToFit="0" vertical="center" wrapText="0"/>
    </xf>
    <xf borderId="10" fillId="3" fontId="2" numFmtId="0" xfId="0" applyAlignment="1" applyBorder="1" applyFont="1">
      <alignment horizontal="center" shrinkToFit="0" vertical="center" wrapText="0"/>
    </xf>
    <xf borderId="22" fillId="3" fontId="2" numFmtId="0" xfId="0" applyAlignment="1" applyBorder="1" applyFont="1">
      <alignment horizontal="center" shrinkToFit="0" vertical="center" wrapText="1"/>
    </xf>
    <xf borderId="23" fillId="0" fontId="2" numFmtId="0" xfId="0" applyAlignment="1" applyBorder="1" applyFont="1">
      <alignment horizontal="center" readingOrder="0" shrinkToFit="0" vertical="center" wrapText="1"/>
    </xf>
    <xf borderId="1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3" fillId="0" fontId="2" numFmtId="0" xfId="0" applyAlignment="1" applyBorder="1" applyFont="1">
      <alignment horizontal="center" readingOrder="0" vertical="center"/>
    </xf>
    <xf borderId="12" fillId="0" fontId="2" numFmtId="0" xfId="0" applyAlignment="1" applyBorder="1" applyFont="1">
      <alignment horizontal="center" shrinkToFit="0" vertical="center" wrapText="1"/>
    </xf>
    <xf borderId="24" fillId="0" fontId="2" numFmtId="0" xfId="0" applyAlignment="1" applyBorder="1" applyFont="1">
      <alignment horizontal="center" shrinkToFit="0" vertical="center" wrapText="1"/>
    </xf>
    <xf borderId="25"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12" fillId="0" fontId="2" numFmtId="0" xfId="0" applyAlignment="1" applyBorder="1" applyFont="1">
      <alignment horizontal="center" readingOrder="0" vertical="center"/>
    </xf>
    <xf borderId="3" fillId="0" fontId="2" numFmtId="0" xfId="0" applyAlignment="1" applyBorder="1" applyFont="1">
      <alignment horizontal="center" shrinkToFit="0" vertical="center" wrapText="1"/>
    </xf>
    <xf borderId="26" fillId="0" fontId="2" numFmtId="0" xfId="0" applyAlignment="1" applyBorder="1" applyFont="1">
      <alignment horizontal="center" shrinkToFit="0" vertical="center" wrapText="1"/>
    </xf>
    <xf borderId="3" fillId="0" fontId="3" numFmtId="0" xfId="0" applyAlignment="1" applyBorder="1" applyFont="1">
      <alignment horizontal="center" readingOrder="0" vertical="center"/>
    </xf>
    <xf borderId="26"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3" fillId="0" fontId="9" numFmtId="0" xfId="0" applyAlignment="1" applyBorder="1" applyFont="1">
      <alignment horizontal="center" readingOrder="0" vertical="center"/>
    </xf>
    <xf borderId="26" fillId="0" fontId="9" numFmtId="0" xfId="0" applyAlignment="1" applyBorder="1" applyFont="1">
      <alignment horizontal="center" readingOrder="0" vertical="center"/>
    </xf>
    <xf borderId="3" fillId="0" fontId="9" numFmtId="0" xfId="0" applyAlignment="1" applyBorder="1" applyFont="1">
      <alignment horizontal="center" vertical="center"/>
    </xf>
    <xf borderId="26" fillId="0" fontId="9" numFmtId="0" xfId="0" applyAlignment="1" applyBorder="1" applyFont="1">
      <alignment horizontal="center" vertical="center"/>
    </xf>
    <xf borderId="0" fillId="0" fontId="9" numFmtId="0" xfId="0" applyAlignment="1" applyFont="1">
      <alignment horizontal="center" readingOrder="0" vertical="center"/>
    </xf>
    <xf borderId="3" fillId="4" fontId="2" numFmtId="0" xfId="0" applyAlignment="1" applyBorder="1" applyFill="1" applyFont="1">
      <alignment horizontal="center" readingOrder="0" shrinkToFit="0" vertical="center" wrapText="0"/>
    </xf>
    <xf borderId="3" fillId="4" fontId="2" numFmtId="0" xfId="0" applyAlignment="1" applyBorder="1" applyFont="1">
      <alignment horizontal="center" readingOrder="0" vertical="center"/>
    </xf>
    <xf borderId="3" fillId="4" fontId="2" numFmtId="0" xfId="0" applyAlignment="1" applyBorder="1" applyFont="1">
      <alignment horizontal="center" readingOrder="0" shrinkToFit="0" vertical="center" wrapText="1"/>
    </xf>
    <xf borderId="3" fillId="5" fontId="3" numFmtId="0" xfId="0" applyAlignment="1" applyBorder="1" applyFill="1" applyFont="1">
      <alignment horizontal="center" readingOrder="0" vertical="center"/>
    </xf>
    <xf borderId="3" fillId="0" fontId="2" numFmtId="0" xfId="0" applyAlignment="1" applyBorder="1" applyFont="1">
      <alignment horizontal="center" vertical="center"/>
    </xf>
    <xf borderId="26" fillId="0" fontId="2" numFmtId="0" xfId="0" applyAlignment="1" applyBorder="1" applyFont="1">
      <alignment horizontal="center" vertical="center"/>
    </xf>
    <xf borderId="25" fillId="0" fontId="2" numFmtId="0" xfId="0" applyAlignment="1" applyBorder="1" applyFont="1">
      <alignment horizontal="center" vertical="center"/>
    </xf>
    <xf borderId="3" fillId="0" fontId="2" numFmtId="0" xfId="0" applyAlignment="1" applyBorder="1" applyFont="1">
      <alignment horizontal="center" shrinkToFit="0" vertical="center" wrapText="0"/>
    </xf>
    <xf borderId="27" fillId="0" fontId="2" numFmtId="0" xfId="0" applyAlignment="1" applyBorder="1" applyFont="1">
      <alignment horizontal="center" vertical="center"/>
    </xf>
    <xf borderId="18" fillId="0" fontId="2" numFmtId="0" xfId="0" applyAlignment="1" applyBorder="1" applyFont="1">
      <alignment horizontal="center" vertical="center"/>
    </xf>
    <xf borderId="18" fillId="0" fontId="2" numFmtId="0" xfId="0" applyAlignment="1" applyBorder="1" applyFont="1">
      <alignment horizontal="center" shrinkToFit="0" vertical="center" wrapText="0"/>
    </xf>
    <xf borderId="28" fillId="0"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0"/>
    </xf>
    <xf borderId="0" fillId="0" fontId="10" numFmtId="0" xfId="0" applyAlignment="1" applyFont="1">
      <alignment horizontal="center" vertical="center"/>
    </xf>
    <xf borderId="13" fillId="0" fontId="1" numFmtId="0" xfId="0" applyAlignment="1" applyBorder="1" applyFont="1">
      <alignment horizontal="center" vertical="center"/>
    </xf>
    <xf borderId="26" fillId="0" fontId="7" numFmtId="0" xfId="0" applyBorder="1" applyFont="1"/>
    <xf borderId="17" fillId="0" fontId="7" numFmtId="0" xfId="0" applyBorder="1" applyFont="1"/>
    <xf borderId="0" fillId="0" fontId="1" numFmtId="0" xfId="0" applyAlignment="1" applyFont="1">
      <alignment horizontal="center" vertical="center"/>
    </xf>
    <xf borderId="29" fillId="6" fontId="1" numFmtId="0" xfId="0" applyAlignment="1" applyBorder="1" applyFill="1" applyFont="1">
      <alignment horizontal="center" vertical="center"/>
    </xf>
    <xf borderId="13" fillId="0" fontId="2" numFmtId="0" xfId="0" applyAlignment="1" applyBorder="1" applyFont="1">
      <alignment horizontal="center" vertical="center"/>
    </xf>
    <xf borderId="3" fillId="0" fontId="1" numFmtId="0" xfId="0" applyAlignment="1" applyBorder="1" applyFont="1">
      <alignment horizontal="center" vertical="center"/>
    </xf>
    <xf borderId="30" fillId="7" fontId="2" numFmtId="0" xfId="0" applyAlignment="1" applyBorder="1" applyFill="1" applyFont="1">
      <alignment horizontal="center" vertical="center"/>
    </xf>
    <xf borderId="31" fillId="8" fontId="1" numFmtId="0" xfId="0" applyAlignment="1" applyBorder="1" applyFill="1" applyFont="1">
      <alignment horizontal="center" vertical="center"/>
    </xf>
    <xf borderId="32" fillId="0" fontId="2" numFmtId="0" xfId="0" applyAlignment="1" applyBorder="1" applyFont="1">
      <alignment horizontal="center" vertical="center"/>
    </xf>
    <xf borderId="33" fillId="0" fontId="7" numFmtId="0" xfId="0" applyBorder="1" applyFont="1"/>
    <xf borderId="34" fillId="0" fontId="7" numFmtId="0" xfId="0" applyBorder="1" applyFont="1"/>
    <xf borderId="0" fillId="9" fontId="11" numFmtId="0" xfId="0" applyAlignment="1" applyFill="1" applyFont="1">
      <alignment horizontal="center" shrinkToFit="0" wrapText="1"/>
    </xf>
    <xf borderId="3" fillId="9" fontId="11" numFmtId="0" xfId="0" applyAlignment="1" applyBorder="1" applyFont="1">
      <alignment horizontal="center" readingOrder="0" shrinkToFit="0" wrapText="1"/>
    </xf>
    <xf borderId="3" fillId="9" fontId="11" numFmtId="0" xfId="0" applyAlignment="1" applyBorder="1" applyFont="1">
      <alignment horizontal="center" shrinkToFit="0" wrapText="1"/>
    </xf>
    <xf borderId="0" fillId="0" fontId="12" numFmtId="0" xfId="0" applyAlignment="1" applyFont="1">
      <alignment vertical="bottom"/>
    </xf>
    <xf borderId="3" fillId="9" fontId="11" numFmtId="164" xfId="0" applyAlignment="1" applyBorder="1" applyFont="1" applyNumberFormat="1">
      <alignment horizontal="center" readingOrder="0" shrinkToFit="0" wrapText="1"/>
    </xf>
    <xf borderId="24" fillId="0" fontId="9" numFmtId="0" xfId="0" applyBorder="1" applyFont="1"/>
    <xf borderId="35" fillId="0" fontId="9" numFmtId="0" xfId="0" applyBorder="1" applyFont="1"/>
    <xf borderId="3" fillId="9" fontId="9" numFmtId="0" xfId="0" applyBorder="1" applyFont="1"/>
    <xf borderId="13" fillId="9" fontId="11" numFmtId="0" xfId="0" applyAlignment="1" applyBorder="1" applyFont="1">
      <alignment horizontal="center" shrinkToFit="0" wrapText="1"/>
    </xf>
    <xf borderId="3" fillId="9" fontId="11" numFmtId="0" xfId="0" applyAlignment="1" applyBorder="1" applyFont="1">
      <alignment horizontal="center" shrinkToFit="0" wrapText="1"/>
    </xf>
    <xf borderId="9" fillId="9" fontId="11" numFmtId="0" xfId="0" applyAlignment="1" applyBorder="1" applyFont="1">
      <alignment horizontal="center" shrinkToFit="0" vertical="center" wrapText="1"/>
    </xf>
    <xf borderId="3" fillId="9" fontId="13" numFmtId="0" xfId="0" applyAlignment="1" applyBorder="1" applyFont="1">
      <alignment horizontal="center" shrinkToFit="0" wrapText="1"/>
    </xf>
    <xf borderId="3" fillId="9" fontId="13" numFmtId="0" xfId="0" applyAlignment="1" applyBorder="1" applyFont="1">
      <alignment horizontal="center" readingOrder="0" shrinkToFit="0" wrapText="1"/>
    </xf>
    <xf borderId="36" fillId="0" fontId="7" numFmtId="0" xfId="0" applyBorder="1" applyFont="1"/>
    <xf borderId="3" fillId="9" fontId="13" numFmtId="0" xfId="0" applyAlignment="1" applyBorder="1" applyFont="1">
      <alignment horizontal="left" shrinkToFit="0" wrapText="1"/>
    </xf>
    <xf borderId="3" fillId="10" fontId="11" numFmtId="0" xfId="0" applyAlignment="1" applyBorder="1" applyFill="1" applyFont="1">
      <alignment horizontal="center" readingOrder="0"/>
    </xf>
    <xf borderId="3" fillId="10" fontId="11" numFmtId="0" xfId="0" applyAlignment="1" applyBorder="1" applyFont="1">
      <alignment horizontal="center"/>
    </xf>
    <xf borderId="3" fillId="10" fontId="12" numFmtId="0" xfId="0" applyBorder="1" applyFont="1"/>
    <xf borderId="12" fillId="0" fontId="7" numFmtId="0" xfId="0" applyBorder="1" applyFont="1"/>
    <xf borderId="13" fillId="11" fontId="12" numFmtId="0" xfId="0" applyBorder="1" applyFill="1" applyFont="1"/>
    <xf borderId="3" fillId="11" fontId="11" numFmtId="0" xfId="0" applyAlignment="1" applyBorder="1" applyFont="1">
      <alignment horizontal="center" shrinkToFit="0" wrapText="1"/>
    </xf>
    <xf borderId="16" fillId="11" fontId="11" numFmtId="0" xfId="0" applyAlignment="1" applyBorder="1" applyFont="1">
      <alignment horizontal="center" shrinkToFit="0" wrapText="1"/>
    </xf>
    <xf borderId="37" fillId="0" fontId="7" numFmtId="0" xfId="0" applyBorder="1" applyFont="1"/>
    <xf borderId="3" fillId="11" fontId="12" numFmtId="0" xfId="0" applyBorder="1" applyFont="1"/>
    <xf borderId="15" fillId="0" fontId="7" numFmtId="0" xfId="0" applyBorder="1" applyFont="1"/>
    <xf borderId="38" fillId="0" fontId="7" numFmtId="0" xfId="0" applyBorder="1" applyFont="1"/>
    <xf borderId="39" fillId="0" fontId="7" numFmtId="0" xfId="0" applyBorder="1" applyFont="1"/>
    <xf borderId="35" fillId="0" fontId="7" numFmtId="0" xfId="0" applyBorder="1" applyFont="1"/>
    <xf borderId="0" fillId="0" fontId="12" numFmtId="0" xfId="0" applyAlignment="1" applyFont="1">
      <alignment readingOrder="0" vertical="bottom"/>
    </xf>
    <xf borderId="3" fillId="9" fontId="11" numFmtId="165" xfId="0" applyAlignment="1" applyBorder="1" applyFont="1" applyNumberFormat="1">
      <alignment horizontal="center" readingOrder="0" shrinkToFit="0" wrapText="1"/>
    </xf>
    <xf borderId="8" fillId="0" fontId="2" numFmtId="0" xfId="0" applyAlignment="1" applyBorder="1" applyFont="1">
      <alignment horizontal="center"/>
    </xf>
    <xf borderId="4" fillId="0" fontId="10" numFmtId="0" xfId="0" applyAlignment="1" applyBorder="1" applyFont="1">
      <alignment horizontal="center" vertical="center"/>
    </xf>
    <xf borderId="40" fillId="0" fontId="7" numFmtId="0" xfId="0" applyBorder="1" applyFont="1"/>
    <xf borderId="40" fillId="0" fontId="2" numFmtId="0" xfId="0" applyAlignment="1" applyBorder="1" applyFont="1">
      <alignment horizontal="center"/>
    </xf>
    <xf borderId="41" fillId="12" fontId="2" numFmtId="0" xfId="0" applyBorder="1" applyFill="1" applyFont="1"/>
    <xf borderId="42" fillId="12" fontId="2" numFmtId="0" xfId="0" applyBorder="1" applyFont="1"/>
    <xf borderId="43" fillId="0" fontId="10" numFmtId="0" xfId="0" applyAlignment="1" applyBorder="1" applyFont="1">
      <alignment horizontal="center" vertical="center"/>
    </xf>
    <xf borderId="0" fillId="0" fontId="2" numFmtId="14" xfId="0" applyAlignment="1" applyFont="1" applyNumberFormat="1">
      <alignment horizontal="center"/>
    </xf>
    <xf borderId="44" fillId="12" fontId="2" numFmtId="0" xfId="0" applyBorder="1" applyFont="1"/>
    <xf borderId="45" fillId="12" fontId="2" numFmtId="0" xfId="0" applyBorder="1" applyFont="1"/>
    <xf borderId="46" fillId="12" fontId="10" numFmtId="0" xfId="0" applyAlignment="1" applyBorder="1" applyFont="1">
      <alignment vertical="center"/>
    </xf>
    <xf borderId="47" fillId="12" fontId="10" numFmtId="0" xfId="0" applyAlignment="1" applyBorder="1" applyFont="1">
      <alignment vertical="center"/>
    </xf>
    <xf borderId="48" fillId="12" fontId="10" numFmtId="0" xfId="0" applyAlignment="1" applyBorder="1" applyFont="1">
      <alignment vertical="center"/>
    </xf>
    <xf borderId="49" fillId="12" fontId="2" numFmtId="0" xfId="0" applyBorder="1" applyFont="1"/>
    <xf borderId="50" fillId="12" fontId="2" numFmtId="0" xfId="0" applyBorder="1" applyFont="1"/>
    <xf borderId="1" fillId="12" fontId="10" numFmtId="0" xfId="0" applyAlignment="1" applyBorder="1" applyFont="1">
      <alignment horizontal="center" vertical="center"/>
    </xf>
    <xf borderId="51" fillId="0" fontId="7" numFmtId="0" xfId="0" applyBorder="1" applyFont="1"/>
    <xf borderId="52" fillId="0" fontId="7" numFmtId="0" xfId="0" applyBorder="1" applyFont="1"/>
    <xf borderId="2" fillId="8" fontId="1" numFmtId="0" xfId="0" applyAlignment="1" applyBorder="1" applyFont="1">
      <alignment horizontal="center"/>
    </xf>
    <xf borderId="53" fillId="0" fontId="7" numFmtId="0" xfId="0" applyBorder="1" applyFont="1"/>
    <xf borderId="54" fillId="13" fontId="14" numFmtId="0" xfId="0" applyAlignment="1" applyBorder="1" applyFill="1" applyFont="1">
      <alignment horizontal="left" vertical="center"/>
    </xf>
    <xf borderId="55" fillId="0" fontId="7" numFmtId="0" xfId="0" applyBorder="1" applyFont="1"/>
    <xf borderId="56" fillId="0" fontId="7" numFmtId="0" xfId="0" applyBorder="1" applyFont="1"/>
    <xf borderId="30" fillId="14" fontId="2" numFmtId="0" xfId="0" applyAlignment="1" applyBorder="1" applyFill="1" applyFont="1">
      <alignment horizontal="center" shrinkToFit="0" vertical="center" wrapText="1"/>
    </xf>
    <xf borderId="3" fillId="14" fontId="2" numFmtId="0" xfId="0" applyAlignment="1" applyBorder="1" applyFont="1">
      <alignment horizontal="center" shrinkToFit="0" vertical="center" wrapText="1"/>
    </xf>
    <xf borderId="57" fillId="14" fontId="2" numFmtId="0" xfId="0" applyAlignment="1" applyBorder="1" applyFont="1">
      <alignment horizontal="center" shrinkToFit="0" vertical="center" wrapText="1"/>
    </xf>
    <xf borderId="30" fillId="0" fontId="2" numFmtId="0" xfId="0" applyAlignment="1" applyBorder="1" applyFont="1">
      <alignment horizontal="center"/>
    </xf>
    <xf borderId="3" fillId="0" fontId="2" numFmtId="0" xfId="0" applyAlignment="1" applyBorder="1" applyFont="1">
      <alignment horizontal="center"/>
    </xf>
    <xf borderId="3" fillId="0" fontId="2" numFmtId="0" xfId="0" applyAlignment="1" applyBorder="1" applyFont="1">
      <alignment horizontal="left"/>
    </xf>
    <xf borderId="3" fillId="0" fontId="2" numFmtId="0" xfId="0" applyAlignment="1" applyBorder="1" applyFont="1">
      <alignment horizontal="right"/>
    </xf>
    <xf borderId="3" fillId="0" fontId="2" numFmtId="0" xfId="0" applyBorder="1" applyFont="1"/>
    <xf borderId="57" fillId="0" fontId="2" numFmtId="0" xfId="0" applyBorder="1" applyFont="1"/>
    <xf borderId="54" fillId="13" fontId="15" numFmtId="0" xfId="0" applyAlignment="1" applyBorder="1" applyFont="1">
      <alignment horizontal="left"/>
    </xf>
    <xf borderId="13" fillId="14" fontId="2" numFmtId="0" xfId="0" applyAlignment="1" applyBorder="1" applyFont="1">
      <alignment horizontal="center" vertical="center"/>
    </xf>
    <xf borderId="58" fillId="0" fontId="7" numFmtId="0" xfId="0" applyBorder="1" applyFont="1"/>
    <xf borderId="31" fillId="0" fontId="2" numFmtId="0" xfId="0" applyAlignment="1" applyBorder="1" applyFont="1">
      <alignment horizontal="center"/>
    </xf>
    <xf borderId="32" fillId="0" fontId="2" numFmtId="0" xfId="0" applyAlignment="1" applyBorder="1" applyFont="1">
      <alignment horizontal="center"/>
    </xf>
    <xf borderId="59" fillId="0" fontId="7" numFmtId="0" xfId="0" applyBorder="1" applyFont="1"/>
    <xf borderId="31" fillId="0" fontId="2" numFmtId="0" xfId="0" applyAlignment="1" applyBorder="1" applyFont="1">
      <alignment horizontal="center" vertical="center"/>
    </xf>
    <xf borderId="32" fillId="0" fontId="2" numFmtId="0" xfId="0" applyAlignment="1" applyBorder="1" applyFont="1">
      <alignment horizontal="left" shrinkToFit="0" vertical="center" wrapText="1"/>
    </xf>
    <xf borderId="43" fillId="0" fontId="2" numFmtId="0" xfId="0" applyBorder="1" applyFont="1"/>
    <xf borderId="60" fillId="0" fontId="2" numFmtId="0" xfId="0" applyBorder="1" applyFont="1"/>
    <xf borderId="6" fillId="0" fontId="2" numFmtId="0" xfId="0" applyBorder="1" applyFont="1"/>
    <xf borderId="61" fillId="0" fontId="2" numFmtId="0" xfId="0" applyBorder="1" applyFont="1"/>
    <xf borderId="62" fillId="0" fontId="2" numFmtId="0" xfId="0" applyBorder="1" applyFont="1"/>
    <xf borderId="43" fillId="0" fontId="15" numFmtId="0" xfId="0" applyAlignment="1" applyBorder="1" applyFont="1">
      <alignment horizontal="left"/>
    </xf>
    <xf borderId="0" fillId="0" fontId="15" numFmtId="0" xfId="0" applyAlignment="1" applyFont="1">
      <alignment horizontal="left"/>
    </xf>
    <xf borderId="60" fillId="0" fontId="15" numFmtId="0" xfId="0" applyAlignment="1" applyBorder="1" applyFont="1">
      <alignment horizontal="left"/>
    </xf>
    <xf borderId="63" fillId="0" fontId="2" numFmtId="0" xfId="0" applyAlignment="1" applyBorder="1" applyFont="1">
      <alignment horizontal="center" shrinkToFit="0" vertical="top" wrapText="1"/>
    </xf>
    <xf borderId="64" fillId="0" fontId="2" numFmtId="0" xfId="0" applyAlignment="1" applyBorder="1" applyFont="1">
      <alignment horizontal="center"/>
    </xf>
    <xf borderId="65" fillId="0" fontId="2" numFmtId="0" xfId="0" applyAlignment="1" applyBorder="1" applyFont="1">
      <alignment horizontal="center"/>
    </xf>
    <xf borderId="66" fillId="0" fontId="7" numFmtId="0" xfId="0" applyBorder="1" applyFont="1"/>
    <xf borderId="35" fillId="0" fontId="2" numFmtId="0" xfId="0" applyAlignment="1" applyBorder="1" applyFont="1">
      <alignment horizontal="center"/>
    </xf>
    <xf borderId="12" fillId="0" fontId="2" numFmtId="0" xfId="0" applyAlignment="1" applyBorder="1" applyFont="1">
      <alignment horizontal="center"/>
    </xf>
    <xf borderId="67" fillId="0" fontId="2" numFmtId="9" xfId="0" applyAlignment="1" applyBorder="1" applyFont="1" applyNumberFormat="1">
      <alignment horizontal="center"/>
    </xf>
    <xf borderId="17" fillId="0" fontId="2" numFmtId="0" xfId="0" applyAlignment="1" applyBorder="1" applyFont="1">
      <alignment horizontal="center"/>
    </xf>
    <xf borderId="57" fillId="0" fontId="2" numFmtId="9" xfId="0" applyAlignment="1" applyBorder="1" applyFont="1" applyNumberFormat="1">
      <alignment horizontal="center"/>
    </xf>
    <xf borderId="68" fillId="0" fontId="7" numFmtId="0" xfId="0" applyBorder="1" applyFont="1"/>
    <xf borderId="34" fillId="0" fontId="2" numFmtId="0" xfId="0" applyAlignment="1" applyBorder="1" applyFont="1">
      <alignment horizontal="center"/>
    </xf>
    <xf borderId="69" fillId="0" fontId="2" numFmtId="0" xfId="0" applyAlignment="1" applyBorder="1" applyFont="1">
      <alignment horizontal="center"/>
    </xf>
    <xf borderId="70" fillId="0" fontId="2" numFmtId="9" xfId="0" applyAlignment="1" applyBorder="1" applyFont="1" applyNumberFormat="1">
      <alignment horizontal="center"/>
    </xf>
    <xf borderId="46" fillId="13" fontId="15" numFmtId="0" xfId="0" applyBorder="1" applyFont="1"/>
    <xf borderId="40" fillId="0" fontId="2" numFmtId="0" xfId="0" applyBorder="1" applyFont="1"/>
    <xf borderId="71" fillId="0" fontId="2" numFmtId="0" xfId="0" applyBorder="1" applyFont="1"/>
    <xf borderId="72" fillId="0" fontId="2" numFmtId="0" xfId="0" applyAlignment="1" applyBorder="1" applyFont="1">
      <alignment horizontal="left" shrinkToFit="0" vertical="top" wrapText="1"/>
    </xf>
    <xf borderId="73" fillId="0" fontId="7" numFmtId="0" xfId="0" applyBorder="1" applyFont="1"/>
    <xf borderId="74" fillId="0" fontId="7" numFmtId="0" xfId="0" applyBorder="1" applyFont="1"/>
    <xf borderId="43" fillId="0" fontId="7" numFmtId="0" xfId="0" applyBorder="1" applyFont="1"/>
    <xf borderId="60" fillId="0" fontId="7" numFmtId="0" xfId="0" applyBorder="1" applyFont="1"/>
    <xf borderId="6" fillId="0" fontId="7" numFmtId="0" xfId="0" applyBorder="1" applyFont="1"/>
    <xf borderId="61" fillId="0" fontId="7" numFmtId="0" xfId="0" applyBorder="1" applyFont="1"/>
    <xf borderId="62" fillId="0" fontId="7" numFmtId="0" xfId="0" applyBorder="1" applyFont="1"/>
    <xf borderId="4" fillId="0" fontId="16" numFmtId="0" xfId="0" applyAlignment="1" applyBorder="1" applyFont="1">
      <alignment horizontal="center" vertical="center"/>
    </xf>
    <xf borderId="43" fillId="0" fontId="16" numFmtId="0" xfId="0" applyAlignment="1" applyBorder="1" applyFont="1">
      <alignment horizontal="center" vertical="center"/>
    </xf>
    <xf borderId="61" fillId="0" fontId="2" numFmtId="0" xfId="0" applyAlignment="1" applyBorder="1" applyFont="1">
      <alignment horizontal="left"/>
    </xf>
    <xf borderId="40" fillId="0" fontId="10" numFmtId="0" xfId="0" applyAlignment="1" applyBorder="1" applyFont="1">
      <alignment horizontal="center" vertical="center"/>
    </xf>
    <xf borderId="0" fillId="0" fontId="2" numFmtId="0" xfId="0" applyAlignment="1" applyFont="1">
      <alignment horizontal="center"/>
    </xf>
    <xf borderId="6" fillId="0" fontId="10" numFmtId="0" xfId="0" applyAlignment="1" applyBorder="1" applyFont="1">
      <alignment vertical="center"/>
    </xf>
    <xf borderId="2" fillId="0" fontId="1" numFmtId="0" xfId="0" applyAlignment="1" applyBorder="1" applyFont="1">
      <alignment horizontal="center"/>
    </xf>
    <xf borderId="57" fillId="0" fontId="2" numFmtId="0" xfId="0" applyAlignment="1" applyBorder="1" applyFont="1">
      <alignment horizontal="center"/>
    </xf>
    <xf borderId="32" fillId="0" fontId="2" numFmtId="0" xfId="0" applyAlignment="1" applyBorder="1" applyFont="1">
      <alignment horizontal="center" shrinkToFit="0" vertical="center" wrapText="1"/>
    </xf>
    <xf borderId="72" fillId="0" fontId="2"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809625</xdr:colOff>
      <xdr:row>20</xdr:row>
      <xdr:rowOff>104775</xdr:rowOff>
    </xdr:from>
    <xdr:ext cx="1600200" cy="476250"/>
    <xdr:sp>
      <xdr:nvSpPr>
        <xdr:cNvPr id="3" name="Shape 3"/>
        <xdr:cNvSpPr txBox="1"/>
      </xdr:nvSpPr>
      <xdr:spPr>
        <a:xfrm>
          <a:off x="4550663" y="3541875"/>
          <a:ext cx="1590675" cy="4762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Gather</a:t>
          </a:r>
          <a:r>
            <a:rPr lang="en-US" sz="1100">
              <a:solidFill>
                <a:schemeClr val="dk1"/>
              </a:solidFill>
              <a:latin typeface="Calibri"/>
              <a:ea typeface="Calibri"/>
              <a:cs typeface="Calibri"/>
              <a:sym typeface="Calibri"/>
            </a:rPr>
            <a:t> all necessary materials.</a:t>
          </a:r>
          <a:endParaRPr sz="1100"/>
        </a:p>
      </xdr:txBody>
    </xdr:sp>
    <xdr:clientData fLocksWithSheet="0"/>
  </xdr:oneCellAnchor>
  <xdr:oneCellAnchor>
    <xdr:from>
      <xdr:col>0</xdr:col>
      <xdr:colOff>885825</xdr:colOff>
      <xdr:row>24</xdr:row>
      <xdr:rowOff>123825</xdr:rowOff>
    </xdr:from>
    <xdr:ext cx="1457325" cy="419100"/>
    <xdr:sp>
      <xdr:nvSpPr>
        <xdr:cNvPr id="4" name="Shape 4"/>
        <xdr:cNvSpPr txBox="1"/>
      </xdr:nvSpPr>
      <xdr:spPr>
        <a:xfrm>
          <a:off x="4622100" y="3575213"/>
          <a:ext cx="1447800" cy="4095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Reduce</a:t>
          </a:r>
          <a:r>
            <a:rPr lang="en-US" sz="1100">
              <a:solidFill>
                <a:schemeClr val="dk1"/>
              </a:solidFill>
              <a:latin typeface="Calibri"/>
              <a:ea typeface="Calibri"/>
              <a:cs typeface="Calibri"/>
              <a:sym typeface="Calibri"/>
            </a:rPr>
            <a:t> flow rate to lower limits</a:t>
          </a:r>
          <a:endParaRPr sz="1100"/>
        </a:p>
      </xdr:txBody>
    </xdr:sp>
    <xdr:clientData fLocksWithSheet="0"/>
  </xdr:oneCellAnchor>
  <xdr:oneCellAnchor>
    <xdr:from>
      <xdr:col>1</xdr:col>
      <xdr:colOff>342900</xdr:colOff>
      <xdr:row>23</xdr:row>
      <xdr:rowOff>38100</xdr:rowOff>
    </xdr:from>
    <xdr:ext cx="38100" cy="276225"/>
    <xdr:grpSp>
      <xdr:nvGrpSpPr>
        <xdr:cNvPr id="2" name="Shape 2"/>
        <xdr:cNvGrpSpPr/>
      </xdr:nvGrpSpPr>
      <xdr:grpSpPr>
        <a:xfrm>
          <a:off x="5346000" y="3641888"/>
          <a:ext cx="0" cy="276300"/>
          <a:chOff x="5346000" y="3641888"/>
          <a:chExt cx="0" cy="276300"/>
        </a:xfrm>
      </xdr:grpSpPr>
      <xdr:cxnSp>
        <xdr:nvCxnSpPr>
          <xdr:cNvPr id="5" name="Shape 5"/>
          <xdr:cNvCxnSpPr>
            <a:stCxn id="3" idx="2"/>
            <a:endCxn id="4" idx="0"/>
          </xdr:cNvCxnSpPr>
        </xdr:nvCxnSpPr>
        <xdr:spPr>
          <a:xfrm>
            <a:off x="5346000" y="3641888"/>
            <a:ext cx="0" cy="2763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0</xdr:col>
      <xdr:colOff>762000</xdr:colOff>
      <xdr:row>28</xdr:row>
      <xdr:rowOff>66675</xdr:rowOff>
    </xdr:from>
    <xdr:ext cx="1771650" cy="428625"/>
    <xdr:sp>
      <xdr:nvSpPr>
        <xdr:cNvPr id="6" name="Shape 6"/>
        <xdr:cNvSpPr txBox="1"/>
      </xdr:nvSpPr>
      <xdr:spPr>
        <a:xfrm>
          <a:off x="4464938" y="3570450"/>
          <a:ext cx="1762125" cy="4191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Flow volume through the Mass Flow Rate Sensor.</a:t>
          </a:r>
          <a:endParaRPr sz="1400"/>
        </a:p>
      </xdr:txBody>
    </xdr:sp>
    <xdr:clientData fLocksWithSheet="0"/>
  </xdr:oneCellAnchor>
  <xdr:oneCellAnchor>
    <xdr:from>
      <xdr:col>0</xdr:col>
      <xdr:colOff>419100</xdr:colOff>
      <xdr:row>35</xdr:row>
      <xdr:rowOff>123825</xdr:rowOff>
    </xdr:from>
    <xdr:ext cx="2952750" cy="628650"/>
    <xdr:sp>
      <xdr:nvSpPr>
        <xdr:cNvPr id="7" name="Shape 7"/>
        <xdr:cNvSpPr txBox="1"/>
      </xdr:nvSpPr>
      <xdr:spPr>
        <a:xfrm>
          <a:off x="3874388" y="3470438"/>
          <a:ext cx="2943225" cy="6191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Record</a:t>
          </a:r>
          <a:r>
            <a:rPr lang="en-US" sz="1100">
              <a:solidFill>
                <a:schemeClr val="dk1"/>
              </a:solidFill>
              <a:latin typeface="Calibri"/>
              <a:ea typeface="Calibri"/>
              <a:cs typeface="Calibri"/>
              <a:sym typeface="Calibri"/>
            </a:rPr>
            <a:t> and gather all  data for the control volume sensitivity over full operating spectrum of the flow rate.</a:t>
          </a:r>
          <a:endParaRPr sz="1100"/>
        </a:p>
      </xdr:txBody>
    </xdr:sp>
    <xdr:clientData fLocksWithSheet="0"/>
  </xdr:oneCellAnchor>
  <xdr:oneCellAnchor>
    <xdr:from>
      <xdr:col>0</xdr:col>
      <xdr:colOff>647700</xdr:colOff>
      <xdr:row>32</xdr:row>
      <xdr:rowOff>19050</xdr:rowOff>
    </xdr:from>
    <xdr:ext cx="2000250" cy="466725"/>
    <xdr:sp>
      <xdr:nvSpPr>
        <xdr:cNvPr id="8" name="Shape 8"/>
        <xdr:cNvSpPr txBox="1"/>
      </xdr:nvSpPr>
      <xdr:spPr>
        <a:xfrm>
          <a:off x="4350638" y="3551400"/>
          <a:ext cx="1990725" cy="4572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Increase flow rate with</a:t>
          </a:r>
          <a:r>
            <a:rPr lang="en-US" sz="1100">
              <a:solidFill>
                <a:schemeClr val="dk1"/>
              </a:solidFill>
              <a:latin typeface="Calibri"/>
              <a:ea typeface="Calibri"/>
              <a:cs typeface="Calibri"/>
              <a:sym typeface="Calibri"/>
            </a:rPr>
            <a:t> pump in increasing intervals</a:t>
          </a:r>
          <a:endParaRPr sz="1100"/>
        </a:p>
      </xdr:txBody>
    </xdr:sp>
    <xdr:clientData fLocksWithSheet="0"/>
  </xdr:oneCellAnchor>
  <xdr:oneCellAnchor>
    <xdr:from>
      <xdr:col>4</xdr:col>
      <xdr:colOff>685800</xdr:colOff>
      <xdr:row>20</xdr:row>
      <xdr:rowOff>57150</xdr:rowOff>
    </xdr:from>
    <xdr:ext cx="2762250" cy="581025"/>
    <xdr:sp>
      <xdr:nvSpPr>
        <xdr:cNvPr id="9" name="Shape 9"/>
        <xdr:cNvSpPr txBox="1"/>
      </xdr:nvSpPr>
      <xdr:spPr>
        <a:xfrm>
          <a:off x="3969638" y="3489488"/>
          <a:ext cx="2752725" cy="581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Remove Mass flow rate sensor and hook up Differential </a:t>
          </a:r>
          <a:r>
            <a:rPr lang="en-US" sz="1100">
              <a:solidFill>
                <a:schemeClr val="dk1"/>
              </a:solidFill>
              <a:latin typeface="Calibri"/>
              <a:ea typeface="Calibri"/>
              <a:cs typeface="Calibri"/>
              <a:sym typeface="Calibri"/>
            </a:rPr>
            <a:t> and static sensor unit to the pump.</a:t>
          </a:r>
          <a:endParaRPr sz="1100"/>
        </a:p>
      </xdr:txBody>
    </xdr:sp>
    <xdr:clientData fLocksWithSheet="0"/>
  </xdr:oneCellAnchor>
  <xdr:oneCellAnchor>
    <xdr:from>
      <xdr:col>4</xdr:col>
      <xdr:colOff>1209675</xdr:colOff>
      <xdr:row>25</xdr:row>
      <xdr:rowOff>9525</xdr:rowOff>
    </xdr:from>
    <xdr:ext cx="1724025" cy="419100"/>
    <xdr:sp>
      <xdr:nvSpPr>
        <xdr:cNvPr id="10" name="Shape 10"/>
        <xdr:cNvSpPr txBox="1"/>
      </xdr:nvSpPr>
      <xdr:spPr>
        <a:xfrm>
          <a:off x="4488750" y="3570450"/>
          <a:ext cx="1714500" cy="4191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Reduce</a:t>
          </a:r>
          <a:r>
            <a:rPr lang="en-US" sz="1100">
              <a:solidFill>
                <a:schemeClr val="dk1"/>
              </a:solidFill>
              <a:latin typeface="Calibri"/>
              <a:ea typeface="Calibri"/>
              <a:cs typeface="Calibri"/>
              <a:sym typeface="Calibri"/>
            </a:rPr>
            <a:t> flow rate to lower limits</a:t>
          </a:r>
          <a:endParaRPr sz="1100"/>
        </a:p>
      </xdr:txBody>
    </xdr:sp>
    <xdr:clientData fLocksWithSheet="0"/>
  </xdr:oneCellAnchor>
  <xdr:oneCellAnchor>
    <xdr:from>
      <xdr:col>6</xdr:col>
      <xdr:colOff>-9525</xdr:colOff>
      <xdr:row>23</xdr:row>
      <xdr:rowOff>104775</xdr:rowOff>
    </xdr:from>
    <xdr:ext cx="38100" cy="276225"/>
    <xdr:grpSp>
      <xdr:nvGrpSpPr>
        <xdr:cNvPr id="2" name="Shape 2"/>
        <xdr:cNvGrpSpPr/>
      </xdr:nvGrpSpPr>
      <xdr:grpSpPr>
        <a:xfrm>
          <a:off x="5346000" y="3641888"/>
          <a:ext cx="0" cy="276300"/>
          <a:chOff x="5346000" y="3641888"/>
          <a:chExt cx="0" cy="276300"/>
        </a:xfrm>
      </xdr:grpSpPr>
      <xdr:cxnSp>
        <xdr:nvCxnSpPr>
          <xdr:cNvPr id="11" name="Shape 11"/>
          <xdr:cNvCxnSpPr>
            <a:stCxn id="9" idx="2"/>
            <a:endCxn id="10" idx="0"/>
          </xdr:cNvCxnSpPr>
        </xdr:nvCxnSpPr>
        <xdr:spPr>
          <a:xfrm>
            <a:off x="5346000" y="3641888"/>
            <a:ext cx="0" cy="2763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4</xdr:col>
      <xdr:colOff>771525</xdr:colOff>
      <xdr:row>28</xdr:row>
      <xdr:rowOff>104775</xdr:rowOff>
    </xdr:from>
    <xdr:ext cx="2619375" cy="428625"/>
    <xdr:sp>
      <xdr:nvSpPr>
        <xdr:cNvPr id="12" name="Shape 12"/>
        <xdr:cNvSpPr txBox="1"/>
      </xdr:nvSpPr>
      <xdr:spPr>
        <a:xfrm>
          <a:off x="4041075" y="3570450"/>
          <a:ext cx="2609850" cy="4191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Flow volume through the</a:t>
          </a:r>
          <a:r>
            <a:rPr lang="en-US" sz="1100">
              <a:solidFill>
                <a:schemeClr val="dk1"/>
              </a:solidFill>
              <a:latin typeface="Calibri"/>
              <a:ea typeface="Calibri"/>
              <a:cs typeface="Calibri"/>
              <a:sym typeface="Calibri"/>
            </a:rPr>
            <a:t> d</a:t>
          </a:r>
          <a:r>
            <a:rPr lang="en-US" sz="1100">
              <a:solidFill>
                <a:schemeClr val="dk1"/>
              </a:solidFill>
              <a:latin typeface="Calibri"/>
              <a:ea typeface="Calibri"/>
              <a:cs typeface="Calibri"/>
              <a:sym typeface="Calibri"/>
            </a:rPr>
            <a:t>ifferential </a:t>
          </a:r>
          <a:r>
            <a:rPr lang="en-US" sz="1100">
              <a:solidFill>
                <a:schemeClr val="dk1"/>
              </a:solidFill>
              <a:latin typeface="Calibri"/>
              <a:ea typeface="Calibri"/>
              <a:cs typeface="Calibri"/>
              <a:sym typeface="Calibri"/>
            </a:rPr>
            <a:t> and static sensor unit .</a:t>
          </a:r>
          <a:endParaRPr sz="1100"/>
        </a:p>
      </xdr:txBody>
    </xdr:sp>
    <xdr:clientData fLocksWithSheet="0"/>
  </xdr:oneCellAnchor>
  <xdr:oneCellAnchor>
    <xdr:from>
      <xdr:col>4</xdr:col>
      <xdr:colOff>723900</xdr:colOff>
      <xdr:row>36</xdr:row>
      <xdr:rowOff>114300</xdr:rowOff>
    </xdr:from>
    <xdr:ext cx="2752725" cy="628650"/>
    <xdr:sp>
      <xdr:nvSpPr>
        <xdr:cNvPr id="13" name="Shape 13"/>
        <xdr:cNvSpPr txBox="1"/>
      </xdr:nvSpPr>
      <xdr:spPr>
        <a:xfrm>
          <a:off x="3974400" y="3470438"/>
          <a:ext cx="2743200" cy="6191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Record</a:t>
          </a:r>
          <a:r>
            <a:rPr lang="en-US" sz="1100">
              <a:solidFill>
                <a:schemeClr val="dk1"/>
              </a:solidFill>
              <a:latin typeface="Calibri"/>
              <a:ea typeface="Calibri"/>
              <a:cs typeface="Calibri"/>
              <a:sym typeface="Calibri"/>
            </a:rPr>
            <a:t> and gather all  data for the control volume sensitivity over full operating spectrum of the flow rate.</a:t>
          </a:r>
          <a:endParaRPr sz="1100"/>
        </a:p>
      </xdr:txBody>
    </xdr:sp>
    <xdr:clientData fLocksWithSheet="0"/>
  </xdr:oneCellAnchor>
  <xdr:oneCellAnchor>
    <xdr:from>
      <xdr:col>4</xdr:col>
      <xdr:colOff>942975</xdr:colOff>
      <xdr:row>32</xdr:row>
      <xdr:rowOff>9525</xdr:rowOff>
    </xdr:from>
    <xdr:ext cx="2266950" cy="657225"/>
    <xdr:sp>
      <xdr:nvSpPr>
        <xdr:cNvPr id="14" name="Shape 14"/>
        <xdr:cNvSpPr txBox="1"/>
      </xdr:nvSpPr>
      <xdr:spPr>
        <a:xfrm>
          <a:off x="4217288" y="3456150"/>
          <a:ext cx="2257425" cy="6477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Increase flow rate with</a:t>
          </a:r>
          <a:r>
            <a:rPr lang="en-US" sz="1100">
              <a:solidFill>
                <a:schemeClr val="dk1"/>
              </a:solidFill>
              <a:latin typeface="Calibri"/>
              <a:ea typeface="Calibri"/>
              <a:cs typeface="Calibri"/>
              <a:sym typeface="Calibri"/>
            </a:rPr>
            <a:t> pump in increasing intervals (same intervals as control)</a:t>
          </a:r>
          <a:endParaRPr sz="1100"/>
        </a:p>
      </xdr:txBody>
    </xdr:sp>
    <xdr:clientData fLocksWithSheet="0"/>
  </xdr:oneCellAnchor>
  <xdr:oneCellAnchor>
    <xdr:from>
      <xdr:col>2</xdr:col>
      <xdr:colOff>161925</xdr:colOff>
      <xdr:row>41</xdr:row>
      <xdr:rowOff>247650</xdr:rowOff>
    </xdr:from>
    <xdr:ext cx="3762375" cy="457200"/>
    <xdr:sp>
      <xdr:nvSpPr>
        <xdr:cNvPr id="15" name="Shape 15"/>
        <xdr:cNvSpPr txBox="1"/>
      </xdr:nvSpPr>
      <xdr:spPr>
        <a:xfrm>
          <a:off x="3464813" y="3556163"/>
          <a:ext cx="3762375" cy="4476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Plot</a:t>
          </a:r>
          <a:r>
            <a:rPr lang="en-US" sz="1100">
              <a:solidFill>
                <a:schemeClr val="dk1"/>
              </a:solidFill>
              <a:latin typeface="Calibri"/>
              <a:ea typeface="Calibri"/>
              <a:cs typeface="Calibri"/>
              <a:sym typeface="Calibri"/>
            </a:rPr>
            <a:t> both both volume sensitivities as flow rate in the pump is increased.</a:t>
          </a:r>
          <a:endParaRPr sz="1100"/>
        </a:p>
      </xdr:txBody>
    </xdr:sp>
    <xdr:clientData fLocksWithSheet="0"/>
  </xdr:oneCellAnchor>
  <xdr:oneCellAnchor>
    <xdr:from>
      <xdr:col>2</xdr:col>
      <xdr:colOff>161925</xdr:colOff>
      <xdr:row>41</xdr:row>
      <xdr:rowOff>704850</xdr:rowOff>
    </xdr:from>
    <xdr:ext cx="3762375" cy="38100"/>
    <xdr:sp>
      <xdr:nvSpPr>
        <xdr:cNvPr id="16" name="Shape 16"/>
        <xdr:cNvSpPr txBox="1"/>
      </xdr:nvSpPr>
      <xdr:spPr>
        <a:xfrm flipH="1" rot="10800000">
          <a:off x="3464813" y="3627600"/>
          <a:ext cx="3762375" cy="3048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lang="en-US" sz="1100">
              <a:solidFill>
                <a:schemeClr val="dk1"/>
              </a:solidFill>
              <a:latin typeface="Calibri"/>
              <a:ea typeface="Calibri"/>
              <a:cs typeface="Calibri"/>
              <a:sym typeface="Calibri"/>
            </a:rPr>
            <a:t>Coorelate and calibrate sensor unit to match control sensitivity.</a:t>
          </a:r>
          <a:endParaRPr sz="1400"/>
        </a:p>
      </xdr:txBody>
    </xdr:sp>
    <xdr:clientData fLocksWithSheet="0"/>
  </xdr:oneCellAnchor>
  <xdr:oneCellAnchor>
    <xdr:from>
      <xdr:col>1</xdr:col>
      <xdr:colOff>323850</xdr:colOff>
      <xdr:row>26</xdr:row>
      <xdr:rowOff>180975</xdr:rowOff>
    </xdr:from>
    <xdr:ext cx="38100" cy="266700"/>
    <xdr:grpSp>
      <xdr:nvGrpSpPr>
        <xdr:cNvPr id="2" name="Shape 2"/>
        <xdr:cNvGrpSpPr/>
      </xdr:nvGrpSpPr>
      <xdr:grpSpPr>
        <a:xfrm>
          <a:off x="5346000" y="3646650"/>
          <a:ext cx="0" cy="266700"/>
          <a:chOff x="5346000" y="3646650"/>
          <a:chExt cx="0" cy="266700"/>
        </a:xfrm>
      </xdr:grpSpPr>
      <xdr:cxnSp>
        <xdr:nvCxnSpPr>
          <xdr:cNvPr id="17" name="Shape 17"/>
          <xdr:cNvCxnSpPr/>
        </xdr:nvCxnSpPr>
        <xdr:spPr>
          <a:xfrm>
            <a:off x="5346000" y="3646650"/>
            <a:ext cx="0" cy="2667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1</xdr:col>
      <xdr:colOff>333375</xdr:colOff>
      <xdr:row>30</xdr:row>
      <xdr:rowOff>133350</xdr:rowOff>
    </xdr:from>
    <xdr:ext cx="38100" cy="266700"/>
    <xdr:grpSp>
      <xdr:nvGrpSpPr>
        <xdr:cNvPr id="2" name="Shape 2"/>
        <xdr:cNvGrpSpPr/>
      </xdr:nvGrpSpPr>
      <xdr:grpSpPr>
        <a:xfrm>
          <a:off x="5346000" y="3646650"/>
          <a:ext cx="0" cy="266700"/>
          <a:chOff x="5346000" y="3646650"/>
          <a:chExt cx="0" cy="266700"/>
        </a:xfrm>
      </xdr:grpSpPr>
      <xdr:cxnSp>
        <xdr:nvCxnSpPr>
          <xdr:cNvPr id="17" name="Shape 17"/>
          <xdr:cNvCxnSpPr/>
        </xdr:nvCxnSpPr>
        <xdr:spPr>
          <a:xfrm>
            <a:off x="5346000" y="3646650"/>
            <a:ext cx="0" cy="2667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1</xdr:col>
      <xdr:colOff>304800</xdr:colOff>
      <xdr:row>34</xdr:row>
      <xdr:rowOff>133350</xdr:rowOff>
    </xdr:from>
    <xdr:ext cx="38100" cy="200025"/>
    <xdr:grpSp>
      <xdr:nvGrpSpPr>
        <xdr:cNvPr id="2" name="Shape 2"/>
        <xdr:cNvGrpSpPr/>
      </xdr:nvGrpSpPr>
      <xdr:grpSpPr>
        <a:xfrm>
          <a:off x="5346000" y="3679988"/>
          <a:ext cx="0" cy="200025"/>
          <a:chOff x="5346000" y="3679988"/>
          <a:chExt cx="0" cy="200025"/>
        </a:xfrm>
      </xdr:grpSpPr>
      <xdr:cxnSp>
        <xdr:nvCxnSpPr>
          <xdr:cNvPr id="18" name="Shape 18"/>
          <xdr:cNvCxnSpPr/>
        </xdr:nvCxnSpPr>
        <xdr:spPr>
          <a:xfrm>
            <a:off x="5346000" y="3679988"/>
            <a:ext cx="0" cy="200025"/>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6</xdr:col>
      <xdr:colOff>-9525</xdr:colOff>
      <xdr:row>27</xdr:row>
      <xdr:rowOff>57150</xdr:rowOff>
    </xdr:from>
    <xdr:ext cx="38100" cy="228600"/>
    <xdr:grpSp>
      <xdr:nvGrpSpPr>
        <xdr:cNvPr id="2" name="Shape 2"/>
        <xdr:cNvGrpSpPr/>
      </xdr:nvGrpSpPr>
      <xdr:grpSpPr>
        <a:xfrm>
          <a:off x="5346000" y="3665700"/>
          <a:ext cx="0" cy="228600"/>
          <a:chOff x="5346000" y="3665700"/>
          <a:chExt cx="0" cy="228600"/>
        </a:xfrm>
      </xdr:grpSpPr>
      <xdr:cxnSp>
        <xdr:nvCxnSpPr>
          <xdr:cNvPr id="19" name="Shape 19"/>
          <xdr:cNvCxnSpPr/>
        </xdr:nvCxnSpPr>
        <xdr:spPr>
          <a:xfrm>
            <a:off x="5346000" y="3665700"/>
            <a:ext cx="0" cy="2286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6</xdr:col>
      <xdr:colOff>0</xdr:colOff>
      <xdr:row>30</xdr:row>
      <xdr:rowOff>171450</xdr:rowOff>
    </xdr:from>
    <xdr:ext cx="38100" cy="219075"/>
    <xdr:grpSp>
      <xdr:nvGrpSpPr>
        <xdr:cNvPr id="2" name="Shape 2"/>
        <xdr:cNvGrpSpPr/>
      </xdr:nvGrpSpPr>
      <xdr:grpSpPr>
        <a:xfrm>
          <a:off x="5346000" y="3670463"/>
          <a:ext cx="0" cy="219075"/>
          <a:chOff x="5346000" y="3670463"/>
          <a:chExt cx="0" cy="219075"/>
        </a:xfrm>
      </xdr:grpSpPr>
      <xdr:cxnSp>
        <xdr:nvCxnSpPr>
          <xdr:cNvPr id="20" name="Shape 20"/>
          <xdr:cNvCxnSpPr/>
        </xdr:nvCxnSpPr>
        <xdr:spPr>
          <a:xfrm>
            <a:off x="5346000" y="3670463"/>
            <a:ext cx="0" cy="219075"/>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6</xdr:col>
      <xdr:colOff>0</xdr:colOff>
      <xdr:row>35</xdr:row>
      <xdr:rowOff>123825</xdr:rowOff>
    </xdr:from>
    <xdr:ext cx="38100" cy="228600"/>
    <xdr:grpSp>
      <xdr:nvGrpSpPr>
        <xdr:cNvPr id="2" name="Shape 2"/>
        <xdr:cNvGrpSpPr/>
      </xdr:nvGrpSpPr>
      <xdr:grpSpPr>
        <a:xfrm>
          <a:off x="5346000" y="3665700"/>
          <a:ext cx="0" cy="228600"/>
          <a:chOff x="5346000" y="3665700"/>
          <a:chExt cx="0" cy="228600"/>
        </a:xfrm>
      </xdr:grpSpPr>
      <xdr:cxnSp>
        <xdr:nvCxnSpPr>
          <xdr:cNvPr id="19" name="Shape 19"/>
          <xdr:cNvCxnSpPr/>
        </xdr:nvCxnSpPr>
        <xdr:spPr>
          <a:xfrm>
            <a:off x="5346000" y="3665700"/>
            <a:ext cx="0" cy="2286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3</xdr:col>
      <xdr:colOff>219075</xdr:colOff>
      <xdr:row>21</xdr:row>
      <xdr:rowOff>161925</xdr:rowOff>
    </xdr:from>
    <xdr:ext cx="2133600" cy="2819400"/>
    <xdr:grpSp>
      <xdr:nvGrpSpPr>
        <xdr:cNvPr id="2" name="Shape 2"/>
        <xdr:cNvGrpSpPr/>
      </xdr:nvGrpSpPr>
      <xdr:grpSpPr>
        <a:xfrm>
          <a:off x="3950588" y="2727413"/>
          <a:ext cx="2790900" cy="2105100"/>
          <a:chOff x="3950588" y="2727413"/>
          <a:chExt cx="2790900" cy="2105100"/>
        </a:xfrm>
      </xdr:grpSpPr>
      <xdr:cxnSp>
        <xdr:nvCxnSpPr>
          <xdr:cNvPr id="21" name="Shape 21"/>
          <xdr:cNvCxnSpPr>
            <a:stCxn id="7" idx="3"/>
            <a:endCxn id="9" idx="1"/>
          </xdr:cNvCxnSpPr>
        </xdr:nvCxnSpPr>
        <xdr:spPr>
          <a:xfrm rot="-5400000">
            <a:off x="3950588" y="2727413"/>
            <a:ext cx="2790900" cy="2105100"/>
          </a:xfrm>
          <a:prstGeom prst="bentConnector3">
            <a:avLst>
              <a:gd fmla="val 50000" name="adj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1</xdr:col>
      <xdr:colOff>400050</xdr:colOff>
      <xdr:row>39</xdr:row>
      <xdr:rowOff>0</xdr:rowOff>
    </xdr:from>
    <xdr:ext cx="3409950" cy="619125"/>
    <xdr:grpSp>
      <xdr:nvGrpSpPr>
        <xdr:cNvPr id="2" name="Shape 2"/>
        <xdr:cNvGrpSpPr/>
      </xdr:nvGrpSpPr>
      <xdr:grpSpPr>
        <a:xfrm>
          <a:off x="3655313" y="3484725"/>
          <a:ext cx="3381300" cy="590700"/>
          <a:chOff x="3655313" y="3484725"/>
          <a:chExt cx="3381300" cy="590700"/>
        </a:xfrm>
      </xdr:grpSpPr>
      <xdr:cxnSp>
        <xdr:nvCxnSpPr>
          <xdr:cNvPr id="22" name="Shape 22"/>
          <xdr:cNvCxnSpPr>
            <a:stCxn id="7" idx="2"/>
            <a:endCxn id="15" idx="0"/>
          </xdr:cNvCxnSpPr>
        </xdr:nvCxnSpPr>
        <xdr:spPr>
          <a:xfrm>
            <a:off x="3655313" y="3484725"/>
            <a:ext cx="3381300" cy="5907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4</xdr:col>
      <xdr:colOff>28575</xdr:colOff>
      <xdr:row>40</xdr:row>
      <xdr:rowOff>0</xdr:rowOff>
    </xdr:from>
    <xdr:ext cx="2314575" cy="447675"/>
    <xdr:grpSp>
      <xdr:nvGrpSpPr>
        <xdr:cNvPr id="2" name="Shape 2"/>
        <xdr:cNvGrpSpPr/>
      </xdr:nvGrpSpPr>
      <xdr:grpSpPr>
        <a:xfrm>
          <a:off x="4198163" y="3570450"/>
          <a:ext cx="2295600" cy="419100"/>
          <a:chOff x="4198163" y="3570450"/>
          <a:chExt cx="2295600" cy="419100"/>
        </a:xfrm>
      </xdr:grpSpPr>
      <xdr:cxnSp>
        <xdr:nvCxnSpPr>
          <xdr:cNvPr id="23" name="Shape 23"/>
          <xdr:cNvCxnSpPr>
            <a:stCxn id="13" idx="2"/>
            <a:endCxn id="15" idx="0"/>
          </xdr:cNvCxnSpPr>
        </xdr:nvCxnSpPr>
        <xdr:spPr>
          <a:xfrm flipH="1">
            <a:off x="4198163" y="3570450"/>
            <a:ext cx="2295600" cy="41910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4</xdr:col>
      <xdr:colOff>28575</xdr:colOff>
      <xdr:row>41</xdr:row>
      <xdr:rowOff>676275</xdr:rowOff>
    </xdr:from>
    <xdr:ext cx="38100" cy="209550"/>
    <xdr:grpSp>
      <xdr:nvGrpSpPr>
        <xdr:cNvPr id="2" name="Shape 2"/>
        <xdr:cNvGrpSpPr/>
      </xdr:nvGrpSpPr>
      <xdr:grpSpPr>
        <a:xfrm>
          <a:off x="5346000" y="3675225"/>
          <a:ext cx="0" cy="209550"/>
          <a:chOff x="5346000" y="3675225"/>
          <a:chExt cx="0" cy="209550"/>
        </a:xfrm>
      </xdr:grpSpPr>
      <xdr:cxnSp>
        <xdr:nvCxnSpPr>
          <xdr:cNvPr id="24" name="Shape 24"/>
          <xdr:cNvCxnSpPr/>
        </xdr:nvCxnSpPr>
        <xdr:spPr>
          <a:xfrm>
            <a:off x="5346000" y="3675225"/>
            <a:ext cx="0" cy="209550"/>
          </a:xfrm>
          <a:prstGeom prst="straightConnector1">
            <a:avLst/>
          </a:prstGeom>
          <a:noFill/>
          <a:ln cap="flat" cmpd="sng" w="28575">
            <a:solidFill>
              <a:schemeClr val="dk1"/>
            </a:solidFill>
            <a:prstDash val="solid"/>
            <a:miter lim="800000"/>
            <a:headEnd len="sm" w="sm" type="none"/>
            <a:tailEnd len="med" w="med" type="stealth"/>
          </a:ln>
        </xdr:spPr>
      </xdr:cxnSp>
    </xdr:grpSp>
    <xdr:clientData fLocksWithSheet="0"/>
  </xdr:oneCellAnchor>
  <xdr:oneCellAnchor>
    <xdr:from>
      <xdr:col>6</xdr:col>
      <xdr:colOff>0</xdr:colOff>
      <xdr:row>4</xdr:row>
      <xdr:rowOff>0</xdr:rowOff>
    </xdr:from>
    <xdr:ext cx="2609850" cy="914400"/>
    <xdr:sp>
      <xdr:nvSpPr>
        <xdr:cNvPr id="25" name="Shape 25"/>
        <xdr:cNvSpPr txBox="1"/>
      </xdr:nvSpPr>
      <xdr:spPr>
        <a:xfrm>
          <a:off x="4041075" y="3322800"/>
          <a:ext cx="2609850" cy="914400"/>
        </a:xfrm>
        <a:prstGeom prst="rect">
          <a:avLst/>
        </a:prstGeom>
        <a:solidFill>
          <a:schemeClr val="dk1"/>
        </a:solidFill>
        <a:ln cap="flat" cmpd="sng" w="9525">
          <a:solidFill>
            <a:srgbClr val="BABABA"/>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Calibri"/>
              <a:ea typeface="Calibri"/>
              <a:cs typeface="Calibri"/>
              <a:sym typeface="Calibri"/>
            </a:rPr>
            <a:t>S1</a:t>
          </a:r>
          <a:r>
            <a:rPr b="1" lang="en-US" sz="2800">
              <a:solidFill>
                <a:schemeClr val="lt1"/>
              </a:solidFill>
              <a:latin typeface="Calibri"/>
              <a:ea typeface="Calibri"/>
              <a:cs typeface="Calibri"/>
              <a:sym typeface="Calibri"/>
            </a:rPr>
            <a:t> Test Plan</a:t>
          </a:r>
          <a:endParaRPr b="1" sz="2800">
            <a:solidFill>
              <a:schemeClr val="lt1"/>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4</xdr:row>
      <xdr:rowOff>0</xdr:rowOff>
    </xdr:from>
    <xdr:ext cx="2609850" cy="914400"/>
    <xdr:sp>
      <xdr:nvSpPr>
        <xdr:cNvPr id="26" name="Shape 26"/>
        <xdr:cNvSpPr txBox="1"/>
      </xdr:nvSpPr>
      <xdr:spPr>
        <a:xfrm>
          <a:off x="4041075" y="3322800"/>
          <a:ext cx="2609850" cy="914400"/>
        </a:xfrm>
        <a:prstGeom prst="rect">
          <a:avLst/>
        </a:prstGeom>
        <a:solidFill>
          <a:schemeClr val="dk1"/>
        </a:solidFill>
        <a:ln cap="flat" cmpd="sng" w="9525">
          <a:solidFill>
            <a:srgbClr val="BABABA"/>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Calibri"/>
              <a:ea typeface="Calibri"/>
              <a:cs typeface="Calibri"/>
              <a:sym typeface="Calibri"/>
            </a:rPr>
            <a:t>S1</a:t>
          </a:r>
          <a:r>
            <a:rPr b="1" lang="en-US" sz="2800">
              <a:solidFill>
                <a:schemeClr val="lt1"/>
              </a:solidFill>
              <a:latin typeface="Calibri"/>
              <a:ea typeface="Calibri"/>
              <a:cs typeface="Calibri"/>
              <a:sym typeface="Calibri"/>
            </a:rPr>
            <a:t> Test Plan</a:t>
          </a:r>
          <a:endParaRPr b="1" sz="2800">
            <a:solidFill>
              <a:schemeClr val="lt1"/>
            </a:solidFill>
          </a:endParaRPr>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cddm/AppData/Local/Microsoft/Windows/Temporary%20Internet%20Files/Content.Outlook/VPBZRUWP/P13027%20Test%20Plan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OL SENSITIVITY DATA"/>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88"/>
    <col customWidth="1" min="2" max="2" width="14.63"/>
    <col customWidth="1" min="3" max="3" width="48.13"/>
    <col customWidth="1" min="4" max="4" width="41.75"/>
    <col customWidth="1" min="5" max="5" width="7.25"/>
    <col customWidth="1" min="6" max="6" width="13.88"/>
    <col customWidth="1" min="7" max="28" width="7.63"/>
  </cols>
  <sheetData>
    <row r="1" ht="14.25" customHeight="1">
      <c r="A1" s="1" t="s">
        <v>0</v>
      </c>
      <c r="B1" s="2" t="s">
        <v>1</v>
      </c>
      <c r="C1" s="3" t="s">
        <v>2</v>
      </c>
      <c r="D1" s="4" t="s">
        <v>3</v>
      </c>
    </row>
    <row r="2" ht="14.25" customHeight="1">
      <c r="A2" s="5" t="s">
        <v>4</v>
      </c>
      <c r="B2" s="6">
        <f>NOW()</f>
        <v>44321.74258</v>
      </c>
      <c r="C2" s="7" t="s">
        <v>5</v>
      </c>
      <c r="D2" s="8" t="s">
        <v>6</v>
      </c>
    </row>
    <row r="3" ht="14.25" customHeight="1">
      <c r="A3" s="1" t="s">
        <v>7</v>
      </c>
      <c r="B3" s="9">
        <v>3.0</v>
      </c>
    </row>
    <row r="4" ht="14.25" customHeight="1">
      <c r="C4" s="10"/>
      <c r="D4" s="10"/>
    </row>
    <row r="5" ht="14.25" customHeight="1">
      <c r="A5" s="11" t="s">
        <v>8</v>
      </c>
      <c r="B5" s="12" t="s">
        <v>9</v>
      </c>
      <c r="C5" s="13" t="s">
        <v>10</v>
      </c>
      <c r="D5" s="14" t="s">
        <v>11</v>
      </c>
      <c r="E5" s="15" t="s">
        <v>12</v>
      </c>
      <c r="F5" s="14" t="s">
        <v>11</v>
      </c>
    </row>
    <row r="6" ht="14.25" customHeight="1">
      <c r="A6" s="16" t="s">
        <v>13</v>
      </c>
      <c r="B6" s="17">
        <v>9.0</v>
      </c>
      <c r="C6" s="18" t="s">
        <v>14</v>
      </c>
      <c r="D6" s="19"/>
      <c r="E6" s="19"/>
      <c r="F6" s="20"/>
    </row>
    <row r="7" ht="14.25" customHeight="1">
      <c r="A7" s="16" t="s">
        <v>15</v>
      </c>
      <c r="B7" s="17">
        <v>9.0</v>
      </c>
      <c r="C7" s="21" t="s">
        <v>16</v>
      </c>
      <c r="D7" s="19"/>
      <c r="E7" s="22" t="s">
        <v>17</v>
      </c>
      <c r="F7" s="20"/>
    </row>
    <row r="8" ht="14.25" customHeight="1">
      <c r="A8" s="16" t="s">
        <v>18</v>
      </c>
      <c r="B8" s="17">
        <v>9.0</v>
      </c>
      <c r="C8" s="23" t="s">
        <v>19</v>
      </c>
      <c r="D8" s="24" t="s">
        <v>20</v>
      </c>
      <c r="E8" s="22" t="s">
        <v>17</v>
      </c>
      <c r="F8" s="25"/>
    </row>
    <row r="9" ht="14.25" customHeight="1">
      <c r="A9" s="16" t="s">
        <v>21</v>
      </c>
      <c r="B9" s="17">
        <v>9.0</v>
      </c>
      <c r="C9" s="23" t="s">
        <v>22</v>
      </c>
      <c r="D9" s="19"/>
      <c r="E9" s="22" t="s">
        <v>17</v>
      </c>
      <c r="F9" s="20"/>
    </row>
    <row r="10" ht="14.25" customHeight="1">
      <c r="A10" s="16" t="s">
        <v>23</v>
      </c>
      <c r="B10" s="17">
        <v>9.0</v>
      </c>
      <c r="C10" s="26" t="s">
        <v>24</v>
      </c>
      <c r="D10" s="27" t="s">
        <v>25</v>
      </c>
      <c r="E10" s="22" t="s">
        <v>17</v>
      </c>
      <c r="F10" s="28"/>
    </row>
    <row r="11" ht="14.25" customHeight="1">
      <c r="A11" s="16" t="s">
        <v>26</v>
      </c>
      <c r="B11" s="17">
        <v>9.0</v>
      </c>
      <c r="C11" s="21" t="s">
        <v>27</v>
      </c>
      <c r="D11" s="19"/>
      <c r="E11" s="22" t="s">
        <v>17</v>
      </c>
      <c r="F11" s="29" t="s">
        <v>28</v>
      </c>
    </row>
    <row r="12" ht="14.25" customHeight="1">
      <c r="A12" s="16" t="s">
        <v>29</v>
      </c>
      <c r="B12" s="30">
        <v>9.0</v>
      </c>
      <c r="C12" s="31" t="s">
        <v>30</v>
      </c>
      <c r="D12" s="32"/>
      <c r="E12" s="22" t="s">
        <v>17</v>
      </c>
      <c r="F12" s="33"/>
    </row>
    <row r="13" ht="14.25" customHeight="1">
      <c r="A13" s="16" t="s">
        <v>31</v>
      </c>
      <c r="B13" s="30">
        <v>9.0</v>
      </c>
      <c r="C13" s="26" t="s">
        <v>32</v>
      </c>
      <c r="D13" s="32"/>
      <c r="E13" s="32"/>
      <c r="F13" s="29" t="s">
        <v>33</v>
      </c>
    </row>
    <row r="14" ht="14.25" customHeight="1">
      <c r="A14" s="16" t="s">
        <v>34</v>
      </c>
      <c r="B14" s="24">
        <v>3.0</v>
      </c>
      <c r="C14" s="18" t="s">
        <v>35</v>
      </c>
      <c r="D14" s="34" t="s">
        <v>36</v>
      </c>
      <c r="E14" s="32"/>
      <c r="F14" s="29" t="s">
        <v>37</v>
      </c>
    </row>
    <row r="15" ht="14.25" customHeight="1">
      <c r="A15" s="16" t="s">
        <v>38</v>
      </c>
      <c r="B15" s="24">
        <v>3.0</v>
      </c>
      <c r="C15" s="35" t="s">
        <v>39</v>
      </c>
      <c r="D15" s="19"/>
      <c r="E15" s="22" t="s">
        <v>17</v>
      </c>
      <c r="F15" s="33"/>
    </row>
    <row r="16" ht="14.25" customHeight="1">
      <c r="A16" s="16" t="s">
        <v>40</v>
      </c>
      <c r="B16" s="24">
        <v>3.0</v>
      </c>
      <c r="C16" s="18" t="s">
        <v>41</v>
      </c>
      <c r="D16" s="19"/>
      <c r="E16" s="32"/>
      <c r="F16" s="33"/>
    </row>
    <row r="17" ht="14.25" customHeight="1">
      <c r="A17" s="16" t="s">
        <v>42</v>
      </c>
      <c r="B17" s="24">
        <v>3.0</v>
      </c>
      <c r="C17" s="18" t="s">
        <v>43</v>
      </c>
      <c r="D17" s="19"/>
      <c r="E17" s="22" t="s">
        <v>17</v>
      </c>
      <c r="F17" s="33"/>
    </row>
    <row r="18" ht="14.25" customHeight="1">
      <c r="A18" s="16" t="s">
        <v>44</v>
      </c>
      <c r="B18" s="24">
        <v>3.0</v>
      </c>
      <c r="C18" s="36" t="s">
        <v>45</v>
      </c>
      <c r="D18" s="19"/>
      <c r="E18" s="32"/>
      <c r="F18" s="33"/>
    </row>
    <row r="19" ht="14.25" customHeight="1">
      <c r="A19" s="16" t="s">
        <v>46</v>
      </c>
      <c r="B19" s="24">
        <v>3.0</v>
      </c>
      <c r="C19" s="37" t="s">
        <v>47</v>
      </c>
      <c r="D19" s="34"/>
      <c r="E19" s="22" t="s">
        <v>17</v>
      </c>
      <c r="F19" s="33"/>
    </row>
    <row r="20" ht="14.25" customHeight="1">
      <c r="A20" s="16" t="s">
        <v>48</v>
      </c>
      <c r="B20" s="24">
        <v>3.0</v>
      </c>
      <c r="C20" s="21" t="s">
        <v>49</v>
      </c>
      <c r="D20" s="19"/>
      <c r="E20" s="32"/>
      <c r="F20" s="33"/>
    </row>
    <row r="21" ht="14.25" customHeight="1">
      <c r="A21" s="16" t="s">
        <v>50</v>
      </c>
      <c r="B21" s="24">
        <v>3.0</v>
      </c>
      <c r="C21" s="18" t="s">
        <v>51</v>
      </c>
      <c r="D21" s="19"/>
      <c r="E21" s="32"/>
      <c r="F21" s="33"/>
    </row>
    <row r="22" ht="14.25" customHeight="1">
      <c r="A22" s="16" t="s">
        <v>52</v>
      </c>
      <c r="B22" s="38">
        <v>1.0</v>
      </c>
      <c r="C22" s="21" t="s">
        <v>53</v>
      </c>
      <c r="D22" s="19"/>
      <c r="E22" s="32"/>
      <c r="F22" s="33"/>
    </row>
    <row r="23" ht="14.25" customHeight="1">
      <c r="A23" s="16" t="s">
        <v>54</v>
      </c>
      <c r="B23" s="38">
        <v>1.0</v>
      </c>
      <c r="C23" s="21" t="s">
        <v>55</v>
      </c>
      <c r="D23" s="19"/>
      <c r="E23" s="32"/>
      <c r="F23" s="29" t="s">
        <v>56</v>
      </c>
    </row>
    <row r="24" ht="14.25" customHeight="1">
      <c r="A24" s="16" t="s">
        <v>57</v>
      </c>
      <c r="B24" s="38">
        <v>1.0</v>
      </c>
      <c r="C24" s="18" t="s">
        <v>58</v>
      </c>
      <c r="D24" s="34" t="s">
        <v>59</v>
      </c>
      <c r="E24" s="34"/>
      <c r="F24" s="39"/>
    </row>
    <row r="25" ht="14.25" customHeight="1">
      <c r="A25" s="40" t="s">
        <v>60</v>
      </c>
      <c r="B25" s="41">
        <v>1.0</v>
      </c>
      <c r="C25" s="42" t="s">
        <v>61</v>
      </c>
      <c r="D25" s="43"/>
      <c r="E25" s="43"/>
      <c r="F25" s="44"/>
    </row>
    <row r="26" ht="14.25" customHeight="1">
      <c r="A26" s="45"/>
      <c r="B26" s="46"/>
      <c r="C26" s="47"/>
      <c r="D26" s="48"/>
    </row>
    <row r="27" ht="14.25" customHeight="1">
      <c r="A27" s="49" t="s">
        <v>62</v>
      </c>
      <c r="B27" s="49"/>
      <c r="C27" s="49"/>
      <c r="D27" s="49"/>
    </row>
    <row r="28" ht="14.25" customHeight="1">
      <c r="A28" s="50" t="s">
        <v>63</v>
      </c>
      <c r="B28" s="49"/>
      <c r="C28" s="49"/>
      <c r="D28" s="49"/>
    </row>
    <row r="29" ht="14.25" customHeight="1">
      <c r="A29" s="49" t="s">
        <v>64</v>
      </c>
      <c r="B29" s="49"/>
      <c r="C29" s="49"/>
      <c r="D29" s="49"/>
    </row>
    <row r="30" ht="14.25" customHeight="1">
      <c r="A30" s="49" t="s">
        <v>65</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sheetData>
  <conditionalFormatting sqref="B6:B26">
    <cfRule type="colorScale" priority="1">
      <colorScale>
        <cfvo type="min"/>
        <cfvo type="percentile" val="50"/>
        <cfvo type="max"/>
        <color rgb="FF57BB8A"/>
        <color rgb="FFFFD666"/>
        <color rgb="FFE67C73"/>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9.0"/>
    <col customWidth="1" min="2" max="2" width="13.75"/>
    <col customWidth="1" min="3" max="3" width="16.88"/>
    <col customWidth="1" min="4" max="4" width="28.88"/>
    <col customWidth="1" min="5" max="5" width="31.5"/>
    <col customWidth="1" min="6" max="6" width="23.63"/>
    <col customWidth="1" min="7" max="7" width="8.25"/>
    <col customWidth="1" min="8" max="10" width="8.0"/>
    <col customWidth="1" min="11" max="11" width="11.13"/>
    <col customWidth="1" min="12" max="12" width="29.25"/>
    <col customWidth="1" min="13" max="13" width="12.38"/>
    <col customWidth="1" min="14" max="26" width="7.63"/>
  </cols>
  <sheetData>
    <row r="1" ht="14.25" customHeight="1">
      <c r="A1" s="51" t="s">
        <v>0</v>
      </c>
      <c r="B1" s="52" t="s">
        <v>1</v>
      </c>
      <c r="C1" s="53" t="s">
        <v>66</v>
      </c>
      <c r="D1" s="52" t="s">
        <v>3</v>
      </c>
      <c r="E1" s="54"/>
      <c r="F1" s="54"/>
      <c r="G1" s="54"/>
      <c r="H1" s="54"/>
      <c r="I1" s="54"/>
      <c r="J1" s="54"/>
      <c r="K1" s="54"/>
      <c r="L1" s="54"/>
      <c r="M1" s="54"/>
      <c r="N1" s="54"/>
      <c r="O1" s="54"/>
      <c r="P1" s="54"/>
      <c r="Q1" s="54"/>
      <c r="R1" s="54"/>
      <c r="S1" s="54"/>
      <c r="T1" s="54"/>
      <c r="U1" s="54"/>
      <c r="V1" s="54"/>
      <c r="W1" s="54"/>
      <c r="X1" s="54"/>
      <c r="Y1" s="54"/>
      <c r="Z1" s="54"/>
    </row>
    <row r="2" ht="14.25" customHeight="1">
      <c r="A2" s="55" t="s">
        <v>4</v>
      </c>
      <c r="B2" s="56">
        <f>NOW()</f>
        <v>44321.74258</v>
      </c>
      <c r="C2" s="53" t="s">
        <v>5</v>
      </c>
      <c r="D2" s="52" t="s">
        <v>67</v>
      </c>
      <c r="E2" s="54"/>
      <c r="F2" s="54"/>
      <c r="G2" s="54"/>
      <c r="H2" s="54"/>
      <c r="I2" s="54"/>
      <c r="J2" s="54"/>
      <c r="K2" s="54"/>
      <c r="L2" s="54"/>
      <c r="M2" s="54"/>
      <c r="N2" s="54"/>
      <c r="O2" s="54"/>
      <c r="P2" s="54"/>
      <c r="Q2" s="54"/>
      <c r="R2" s="54"/>
      <c r="S2" s="54"/>
      <c r="T2" s="54"/>
      <c r="U2" s="54"/>
      <c r="V2" s="54"/>
      <c r="W2" s="54"/>
      <c r="X2" s="54"/>
      <c r="Y2" s="54"/>
      <c r="Z2" s="54"/>
    </row>
    <row r="3" ht="14.25" customHeight="1">
      <c r="A3" s="51" t="s">
        <v>7</v>
      </c>
      <c r="B3" s="52">
        <v>4.0</v>
      </c>
      <c r="C3" s="57"/>
      <c r="D3" s="54"/>
      <c r="E3" s="54"/>
      <c r="F3" s="54"/>
      <c r="G3" s="54"/>
      <c r="H3" s="54"/>
      <c r="I3" s="54"/>
      <c r="J3" s="54"/>
      <c r="K3" s="54"/>
      <c r="L3" s="54"/>
      <c r="M3" s="54"/>
      <c r="N3" s="54"/>
      <c r="O3" s="54"/>
      <c r="P3" s="54"/>
      <c r="Q3" s="54"/>
      <c r="R3" s="54"/>
      <c r="S3" s="54"/>
      <c r="T3" s="54"/>
      <c r="U3" s="54"/>
      <c r="V3" s="54"/>
      <c r="W3" s="54"/>
      <c r="X3" s="54"/>
      <c r="Y3" s="54"/>
      <c r="Z3" s="54"/>
    </row>
    <row r="4" ht="14.25" customHeight="1">
      <c r="A4" s="54"/>
      <c r="B4" s="54"/>
      <c r="C4" s="57"/>
      <c r="D4" s="54"/>
      <c r="E4" s="54"/>
      <c r="F4" s="54"/>
      <c r="G4" s="54"/>
      <c r="H4" s="54"/>
      <c r="I4" s="54"/>
      <c r="J4" s="54"/>
      <c r="K4" s="54"/>
      <c r="L4" s="54"/>
      <c r="M4" s="54"/>
      <c r="N4" s="54"/>
      <c r="O4" s="54"/>
      <c r="P4" s="54"/>
      <c r="Q4" s="54"/>
      <c r="R4" s="54"/>
      <c r="S4" s="54"/>
      <c r="T4" s="54"/>
      <c r="U4" s="54"/>
      <c r="V4" s="54"/>
      <c r="W4" s="54"/>
      <c r="X4" s="54"/>
      <c r="Y4" s="54"/>
      <c r="Z4" s="54"/>
    </row>
    <row r="5" ht="30.0" customHeight="1">
      <c r="A5" s="12" t="s">
        <v>68</v>
      </c>
      <c r="B5" s="12" t="s">
        <v>9</v>
      </c>
      <c r="C5" s="58" t="s">
        <v>69</v>
      </c>
      <c r="D5" s="11" t="s">
        <v>70</v>
      </c>
      <c r="E5" s="11" t="s">
        <v>71</v>
      </c>
      <c r="F5" s="11" t="s">
        <v>72</v>
      </c>
      <c r="G5" s="12" t="s">
        <v>73</v>
      </c>
      <c r="H5" s="12" t="s">
        <v>74</v>
      </c>
      <c r="I5" s="12" t="s">
        <v>75</v>
      </c>
      <c r="J5" s="12" t="s">
        <v>76</v>
      </c>
      <c r="K5" s="12" t="s">
        <v>77</v>
      </c>
      <c r="L5" s="59" t="s">
        <v>11</v>
      </c>
      <c r="M5" s="12" t="s">
        <v>78</v>
      </c>
      <c r="N5" s="54"/>
      <c r="O5" s="54"/>
      <c r="P5" s="54"/>
      <c r="Q5" s="54"/>
      <c r="R5" s="54"/>
      <c r="S5" s="54"/>
      <c r="T5" s="54"/>
      <c r="U5" s="54"/>
      <c r="V5" s="54"/>
      <c r="W5" s="54"/>
      <c r="X5" s="54"/>
      <c r="Y5" s="54"/>
      <c r="Z5" s="54"/>
    </row>
    <row r="6" ht="14.25" customHeight="1">
      <c r="A6" s="60" t="s">
        <v>79</v>
      </c>
      <c r="B6" s="61">
        <v>9.0</v>
      </c>
      <c r="C6" s="62" t="s">
        <v>13</v>
      </c>
      <c r="D6" s="63" t="s">
        <v>80</v>
      </c>
      <c r="E6" s="63" t="s">
        <v>81</v>
      </c>
      <c r="F6" s="63" t="s">
        <v>82</v>
      </c>
      <c r="G6" s="61">
        <v>1.0</v>
      </c>
      <c r="H6" s="61">
        <v>1.4</v>
      </c>
      <c r="I6" s="64"/>
      <c r="J6" s="64"/>
      <c r="K6" s="64"/>
      <c r="L6" s="65"/>
      <c r="M6" s="64"/>
      <c r="N6" s="54"/>
      <c r="O6" s="54"/>
      <c r="P6" s="54"/>
      <c r="Q6" s="54"/>
      <c r="R6" s="54"/>
      <c r="S6" s="54"/>
      <c r="T6" s="54"/>
      <c r="U6" s="54"/>
      <c r="V6" s="54"/>
      <c r="W6" s="54"/>
      <c r="X6" s="54"/>
      <c r="Y6" s="54"/>
      <c r="Z6" s="54"/>
    </row>
    <row r="7" ht="14.25" customHeight="1">
      <c r="A7" s="66" t="s">
        <v>83</v>
      </c>
      <c r="B7" s="67">
        <v>9.0</v>
      </c>
      <c r="C7" s="62" t="s">
        <v>29</v>
      </c>
      <c r="D7" s="68" t="s">
        <v>84</v>
      </c>
      <c r="E7" s="68" t="s">
        <v>85</v>
      </c>
      <c r="F7" s="68" t="s">
        <v>86</v>
      </c>
      <c r="G7" s="67">
        <v>1.0</v>
      </c>
      <c r="H7" s="67">
        <v>2.0</v>
      </c>
      <c r="I7" s="69"/>
      <c r="J7" s="69"/>
      <c r="K7" s="69"/>
      <c r="L7" s="70"/>
      <c r="M7" s="69"/>
      <c r="N7" s="54"/>
      <c r="O7" s="54"/>
      <c r="P7" s="54"/>
      <c r="Q7" s="54"/>
      <c r="R7" s="54"/>
      <c r="S7" s="54"/>
      <c r="T7" s="54"/>
      <c r="U7" s="54"/>
      <c r="V7" s="54"/>
      <c r="W7" s="54"/>
      <c r="X7" s="54"/>
      <c r="Y7" s="54"/>
      <c r="Z7" s="54"/>
    </row>
    <row r="8" ht="14.25" customHeight="1">
      <c r="A8" s="60" t="s">
        <v>87</v>
      </c>
      <c r="B8" s="67">
        <v>9.0</v>
      </c>
      <c r="C8" s="67" t="s">
        <v>88</v>
      </c>
      <c r="D8" s="68" t="s">
        <v>80</v>
      </c>
      <c r="E8" s="71" t="s">
        <v>89</v>
      </c>
      <c r="F8" s="63" t="s">
        <v>90</v>
      </c>
      <c r="G8" s="67">
        <v>125.0</v>
      </c>
      <c r="H8" s="67">
        <v>180.0</v>
      </c>
      <c r="I8" s="69"/>
      <c r="J8" s="69"/>
      <c r="K8" s="69"/>
      <c r="L8" s="70"/>
      <c r="M8" s="69"/>
      <c r="N8" s="54"/>
      <c r="O8" s="54"/>
      <c r="P8" s="54"/>
      <c r="Q8" s="54"/>
      <c r="R8" s="54"/>
      <c r="S8" s="54"/>
      <c r="T8" s="54"/>
      <c r="U8" s="54"/>
      <c r="V8" s="54"/>
      <c r="W8" s="54"/>
      <c r="X8" s="54"/>
      <c r="Y8" s="54"/>
      <c r="Z8" s="54"/>
    </row>
    <row r="9" ht="14.25" customHeight="1">
      <c r="A9" s="66" t="s">
        <v>91</v>
      </c>
      <c r="B9" s="67">
        <v>9.0</v>
      </c>
      <c r="C9" s="62" t="s">
        <v>92</v>
      </c>
      <c r="D9" s="63" t="s">
        <v>84</v>
      </c>
      <c r="E9" s="63" t="s">
        <v>93</v>
      </c>
      <c r="F9" s="63" t="s">
        <v>94</v>
      </c>
      <c r="G9" s="67" t="s">
        <v>95</v>
      </c>
      <c r="H9" s="67" t="s">
        <v>95</v>
      </c>
      <c r="I9" s="69"/>
      <c r="J9" s="69"/>
      <c r="K9" s="69"/>
      <c r="L9" s="70"/>
      <c r="M9" s="69"/>
      <c r="N9" s="54"/>
      <c r="O9" s="54"/>
      <c r="P9" s="54"/>
      <c r="Q9" s="54"/>
      <c r="R9" s="54"/>
      <c r="S9" s="54"/>
      <c r="T9" s="54"/>
      <c r="U9" s="54"/>
      <c r="V9" s="54"/>
      <c r="W9" s="54"/>
      <c r="X9" s="54"/>
      <c r="Y9" s="54"/>
      <c r="Z9" s="54"/>
    </row>
    <row r="10" ht="14.25" customHeight="1">
      <c r="A10" s="66" t="s">
        <v>96</v>
      </c>
      <c r="B10" s="67">
        <v>9.0</v>
      </c>
      <c r="C10" s="62" t="s">
        <v>15</v>
      </c>
      <c r="D10" s="63" t="s">
        <v>97</v>
      </c>
      <c r="E10" s="67" t="s">
        <v>98</v>
      </c>
      <c r="F10" s="63" t="s">
        <v>86</v>
      </c>
      <c r="G10" s="67">
        <v>0.5</v>
      </c>
      <c r="H10" s="67">
        <v>1.0</v>
      </c>
      <c r="I10" s="69"/>
      <c r="J10" s="69"/>
      <c r="K10" s="69"/>
      <c r="L10" s="72" t="s">
        <v>99</v>
      </c>
      <c r="M10" s="69"/>
      <c r="N10" s="54"/>
      <c r="O10" s="54"/>
      <c r="P10" s="54"/>
      <c r="Q10" s="54"/>
      <c r="R10" s="54"/>
      <c r="S10" s="54"/>
      <c r="T10" s="54"/>
      <c r="U10" s="54"/>
      <c r="V10" s="54"/>
      <c r="W10" s="54"/>
      <c r="X10" s="54"/>
      <c r="Y10" s="54"/>
      <c r="Z10" s="54"/>
    </row>
    <row r="11" ht="14.25" customHeight="1">
      <c r="A11" s="60" t="s">
        <v>100</v>
      </c>
      <c r="B11" s="67">
        <v>9.0</v>
      </c>
      <c r="C11" s="62" t="s">
        <v>34</v>
      </c>
      <c r="D11" s="63" t="s">
        <v>101</v>
      </c>
      <c r="E11" s="63" t="s">
        <v>102</v>
      </c>
      <c r="F11" s="63" t="s">
        <v>86</v>
      </c>
      <c r="G11" s="67">
        <v>0.7</v>
      </c>
      <c r="H11" s="67">
        <v>0.6</v>
      </c>
      <c r="I11" s="69"/>
      <c r="J11" s="69"/>
      <c r="K11" s="69"/>
      <c r="L11" s="70"/>
      <c r="M11" s="69"/>
      <c r="N11" s="54"/>
      <c r="O11" s="54"/>
      <c r="P11" s="54"/>
      <c r="Q11" s="54"/>
      <c r="R11" s="54"/>
      <c r="S11" s="54"/>
      <c r="T11" s="54"/>
      <c r="U11" s="54"/>
      <c r="V11" s="54"/>
      <c r="W11" s="54"/>
      <c r="X11" s="54"/>
      <c r="Y11" s="54"/>
      <c r="Z11" s="54"/>
    </row>
    <row r="12" ht="14.25" customHeight="1">
      <c r="A12" s="66" t="s">
        <v>103</v>
      </c>
      <c r="B12" s="67">
        <v>9.0</v>
      </c>
      <c r="C12" s="62" t="s">
        <v>44</v>
      </c>
      <c r="D12" s="63" t="s">
        <v>101</v>
      </c>
      <c r="E12" s="63" t="s">
        <v>104</v>
      </c>
      <c r="F12" s="67" t="s">
        <v>94</v>
      </c>
      <c r="G12" s="67" t="s">
        <v>105</v>
      </c>
      <c r="H12" s="67" t="s">
        <v>95</v>
      </c>
      <c r="I12" s="69"/>
      <c r="J12" s="69"/>
      <c r="K12" s="69"/>
      <c r="L12" s="70"/>
      <c r="M12" s="69"/>
      <c r="N12" s="54"/>
      <c r="O12" s="54"/>
      <c r="P12" s="54"/>
      <c r="Q12" s="54"/>
      <c r="R12" s="54"/>
      <c r="S12" s="54"/>
      <c r="T12" s="54"/>
      <c r="U12" s="54"/>
      <c r="V12" s="54"/>
      <c r="W12" s="54"/>
      <c r="X12" s="54"/>
      <c r="Y12" s="54"/>
      <c r="Z12" s="54"/>
    </row>
    <row r="13" ht="14.25" customHeight="1">
      <c r="A13" s="60" t="s">
        <v>106</v>
      </c>
      <c r="B13" s="67">
        <v>9.0</v>
      </c>
      <c r="C13" s="67" t="s">
        <v>107</v>
      </c>
      <c r="D13" s="67" t="s">
        <v>101</v>
      </c>
      <c r="E13" s="67" t="s">
        <v>108</v>
      </c>
      <c r="F13" s="67" t="s">
        <v>109</v>
      </c>
      <c r="G13" s="67">
        <v>4.0</v>
      </c>
      <c r="H13" s="67">
        <v>3.0</v>
      </c>
      <c r="I13" s="69"/>
      <c r="J13" s="69"/>
      <c r="K13" s="69"/>
      <c r="L13" s="70"/>
      <c r="M13" s="69"/>
      <c r="N13" s="54"/>
      <c r="O13" s="54"/>
      <c r="P13" s="54"/>
      <c r="Q13" s="54"/>
      <c r="R13" s="54"/>
      <c r="S13" s="54"/>
      <c r="T13" s="54"/>
      <c r="U13" s="54"/>
      <c r="V13" s="54"/>
      <c r="W13" s="54"/>
      <c r="X13" s="54"/>
      <c r="Y13" s="54"/>
      <c r="Z13" s="54"/>
    </row>
    <row r="14" ht="14.25" customHeight="1">
      <c r="A14" s="66" t="s">
        <v>110</v>
      </c>
      <c r="B14" s="67">
        <v>9.0</v>
      </c>
      <c r="C14" s="67" t="s">
        <v>18</v>
      </c>
      <c r="D14" s="67" t="s">
        <v>80</v>
      </c>
      <c r="E14" s="67" t="s">
        <v>111</v>
      </c>
      <c r="F14" s="67" t="s">
        <v>112</v>
      </c>
      <c r="G14" s="67">
        <v>1.0</v>
      </c>
      <c r="H14" s="67">
        <v>3.0</v>
      </c>
      <c r="I14" s="69"/>
      <c r="J14" s="69"/>
      <c r="K14" s="69"/>
      <c r="L14" s="70"/>
      <c r="M14" s="69"/>
      <c r="N14" s="54"/>
      <c r="O14" s="54"/>
      <c r="P14" s="54"/>
      <c r="Q14" s="54"/>
      <c r="R14" s="54"/>
      <c r="S14" s="54"/>
      <c r="T14" s="54"/>
      <c r="U14" s="54"/>
      <c r="V14" s="54"/>
      <c r="W14" s="54"/>
      <c r="X14" s="54"/>
      <c r="Y14" s="54"/>
      <c r="Z14" s="54"/>
    </row>
    <row r="15" ht="14.25" customHeight="1">
      <c r="A15" s="66" t="s">
        <v>113</v>
      </c>
      <c r="B15" s="67">
        <v>9.0</v>
      </c>
      <c r="C15" s="67" t="s">
        <v>23</v>
      </c>
      <c r="D15" s="67" t="s">
        <v>114</v>
      </c>
      <c r="E15" s="67" t="s">
        <v>115</v>
      </c>
      <c r="F15" s="67" t="s">
        <v>94</v>
      </c>
      <c r="G15" s="67" t="s">
        <v>95</v>
      </c>
      <c r="H15" s="67" t="s">
        <v>95</v>
      </c>
      <c r="I15" s="69"/>
      <c r="J15" s="69"/>
      <c r="K15" s="69"/>
      <c r="L15" s="73"/>
      <c r="M15" s="69"/>
      <c r="N15" s="54"/>
      <c r="O15" s="54"/>
      <c r="P15" s="54"/>
      <c r="Q15" s="54"/>
      <c r="R15" s="54"/>
      <c r="S15" s="54"/>
      <c r="T15" s="54"/>
      <c r="U15" s="54"/>
      <c r="V15" s="54"/>
      <c r="W15" s="54"/>
      <c r="X15" s="54"/>
      <c r="Y15" s="54"/>
      <c r="Z15" s="54"/>
    </row>
    <row r="16" ht="14.25" customHeight="1">
      <c r="A16" s="74" t="s">
        <v>116</v>
      </c>
      <c r="B16" s="67">
        <v>3.0</v>
      </c>
      <c r="C16" s="62" t="s">
        <v>42</v>
      </c>
      <c r="D16" s="63" t="s">
        <v>117</v>
      </c>
      <c r="E16" s="63" t="s">
        <v>118</v>
      </c>
      <c r="F16" s="63" t="s">
        <v>82</v>
      </c>
      <c r="G16" s="67">
        <v>0.5</v>
      </c>
      <c r="H16" s="67">
        <v>0.45</v>
      </c>
      <c r="I16" s="69"/>
      <c r="J16" s="69"/>
      <c r="K16" s="69"/>
      <c r="L16" s="75" t="s">
        <v>119</v>
      </c>
      <c r="M16" s="69"/>
      <c r="N16" s="54"/>
      <c r="O16" s="54"/>
      <c r="P16" s="54"/>
      <c r="Q16" s="54"/>
      <c r="R16" s="54"/>
      <c r="S16" s="54"/>
      <c r="T16" s="54"/>
      <c r="U16" s="54"/>
      <c r="V16" s="54"/>
      <c r="W16" s="54"/>
      <c r="X16" s="54"/>
      <c r="Y16" s="54"/>
      <c r="Z16" s="54"/>
    </row>
    <row r="17" ht="14.25" customHeight="1">
      <c r="A17" s="67" t="s">
        <v>120</v>
      </c>
      <c r="B17" s="67">
        <v>3.0</v>
      </c>
      <c r="C17" s="62" t="s">
        <v>121</v>
      </c>
      <c r="D17" s="63" t="s">
        <v>101</v>
      </c>
      <c r="E17" s="63" t="s">
        <v>122</v>
      </c>
      <c r="F17" s="63" t="s">
        <v>86</v>
      </c>
      <c r="G17" s="67">
        <v>1.0</v>
      </c>
      <c r="H17" s="67">
        <v>0.75</v>
      </c>
      <c r="I17" s="69"/>
      <c r="J17" s="69"/>
      <c r="K17" s="69"/>
      <c r="L17" s="70"/>
      <c r="M17" s="69"/>
      <c r="N17" s="54"/>
      <c r="O17" s="54"/>
      <c r="P17" s="54"/>
      <c r="Q17" s="54"/>
      <c r="R17" s="54"/>
      <c r="S17" s="54"/>
      <c r="T17" s="54"/>
      <c r="U17" s="54"/>
      <c r="V17" s="54"/>
      <c r="W17" s="54"/>
      <c r="X17" s="54"/>
      <c r="Y17" s="54"/>
      <c r="Z17" s="54"/>
    </row>
    <row r="18" ht="14.25" customHeight="1">
      <c r="A18" s="74" t="s">
        <v>123</v>
      </c>
      <c r="B18" s="67">
        <v>3.0</v>
      </c>
      <c r="C18" s="74" t="s">
        <v>46</v>
      </c>
      <c r="D18" s="63" t="s">
        <v>84</v>
      </c>
      <c r="E18" s="74" t="s">
        <v>124</v>
      </c>
      <c r="F18" s="74" t="s">
        <v>86</v>
      </c>
      <c r="G18" s="74">
        <v>1.0</v>
      </c>
      <c r="H18" s="74">
        <v>2.0</v>
      </c>
      <c r="I18" s="76"/>
      <c r="J18" s="76"/>
      <c r="K18" s="76"/>
      <c r="L18" s="77"/>
      <c r="M18" s="69"/>
      <c r="N18" s="54"/>
      <c r="O18" s="54"/>
      <c r="P18" s="54"/>
      <c r="Q18" s="54"/>
      <c r="R18" s="54"/>
      <c r="S18" s="54"/>
      <c r="T18" s="54"/>
      <c r="U18" s="54"/>
      <c r="V18" s="54"/>
      <c r="W18" s="54"/>
      <c r="X18" s="54"/>
      <c r="Y18" s="54"/>
      <c r="Z18" s="54"/>
    </row>
    <row r="19" ht="14.25" customHeight="1">
      <c r="A19" s="67" t="s">
        <v>125</v>
      </c>
      <c r="B19" s="67">
        <v>3.0</v>
      </c>
      <c r="C19" s="67" t="s">
        <v>46</v>
      </c>
      <c r="D19" s="63" t="s">
        <v>84</v>
      </c>
      <c r="E19" s="67" t="s">
        <v>126</v>
      </c>
      <c r="F19" s="67" t="s">
        <v>94</v>
      </c>
      <c r="G19" s="67" t="s">
        <v>105</v>
      </c>
      <c r="H19" s="67" t="s">
        <v>95</v>
      </c>
      <c r="I19" s="69"/>
      <c r="J19" s="69"/>
      <c r="K19" s="69"/>
      <c r="L19" s="70"/>
      <c r="M19" s="69"/>
      <c r="N19" s="54"/>
      <c r="O19" s="54"/>
      <c r="P19" s="54"/>
      <c r="Q19" s="54"/>
      <c r="R19" s="54"/>
      <c r="S19" s="54"/>
      <c r="T19" s="54"/>
      <c r="U19" s="54"/>
      <c r="V19" s="54"/>
      <c r="W19" s="54"/>
      <c r="X19" s="54"/>
      <c r="Y19" s="54"/>
      <c r="Z19" s="54"/>
    </row>
    <row r="20" ht="14.25" customHeight="1">
      <c r="A20" s="67" t="s">
        <v>127</v>
      </c>
      <c r="B20" s="67">
        <v>3.0</v>
      </c>
      <c r="C20" s="67" t="s">
        <v>48</v>
      </c>
      <c r="D20" s="61" t="s">
        <v>84</v>
      </c>
      <c r="E20" s="67" t="s">
        <v>128</v>
      </c>
      <c r="F20" s="67" t="s">
        <v>86</v>
      </c>
      <c r="G20" s="67">
        <v>1.0</v>
      </c>
      <c r="H20" s="67">
        <v>2.0</v>
      </c>
      <c r="I20" s="69"/>
      <c r="J20" s="69"/>
      <c r="K20" s="69"/>
      <c r="L20" s="73"/>
      <c r="M20" s="69"/>
      <c r="N20" s="54"/>
      <c r="O20" s="54"/>
      <c r="P20" s="54"/>
      <c r="Q20" s="54"/>
      <c r="R20" s="54"/>
      <c r="S20" s="54"/>
      <c r="T20" s="54"/>
      <c r="U20" s="54"/>
      <c r="V20" s="54"/>
      <c r="W20" s="54"/>
      <c r="X20" s="54"/>
      <c r="Y20" s="54"/>
      <c r="Z20" s="54"/>
    </row>
    <row r="21" ht="14.25" customHeight="1">
      <c r="A21" s="74" t="s">
        <v>129</v>
      </c>
      <c r="B21" s="67">
        <v>3.0</v>
      </c>
      <c r="C21" s="67" t="s">
        <v>130</v>
      </c>
      <c r="D21" s="67" t="s">
        <v>80</v>
      </c>
      <c r="E21" s="78" t="s">
        <v>131</v>
      </c>
      <c r="F21" s="67" t="s">
        <v>132</v>
      </c>
      <c r="G21" s="67">
        <v>-1.0</v>
      </c>
      <c r="H21" s="67">
        <v>-1.25</v>
      </c>
      <c r="I21" s="69"/>
      <c r="J21" s="69"/>
      <c r="K21" s="69"/>
      <c r="L21" s="70"/>
      <c r="M21" s="69"/>
      <c r="N21" s="54"/>
      <c r="O21" s="54"/>
      <c r="P21" s="54"/>
      <c r="Q21" s="54"/>
      <c r="R21" s="54"/>
      <c r="S21" s="54"/>
      <c r="T21" s="54"/>
      <c r="U21" s="54"/>
      <c r="V21" s="54"/>
      <c r="W21" s="54"/>
      <c r="X21" s="54"/>
      <c r="Y21" s="54"/>
      <c r="Z21" s="54"/>
    </row>
    <row r="22" ht="14.25" customHeight="1">
      <c r="A22" s="67" t="s">
        <v>133</v>
      </c>
      <c r="B22" s="67">
        <v>3.0</v>
      </c>
      <c r="C22" s="67" t="s">
        <v>130</v>
      </c>
      <c r="D22" s="67" t="s">
        <v>80</v>
      </c>
      <c r="E22" s="67" t="s">
        <v>134</v>
      </c>
      <c r="F22" s="67" t="s">
        <v>132</v>
      </c>
      <c r="G22" s="67">
        <v>1.0</v>
      </c>
      <c r="H22" s="67">
        <v>1.25</v>
      </c>
      <c r="I22" s="69"/>
      <c r="J22" s="69"/>
      <c r="K22" s="69"/>
      <c r="L22" s="70"/>
      <c r="M22" s="69"/>
      <c r="N22" s="54"/>
      <c r="O22" s="54"/>
      <c r="P22" s="54"/>
      <c r="Q22" s="54"/>
      <c r="R22" s="54"/>
      <c r="S22" s="54"/>
      <c r="T22" s="54"/>
      <c r="U22" s="54"/>
      <c r="V22" s="54"/>
      <c r="W22" s="54"/>
      <c r="X22" s="54"/>
      <c r="Y22" s="54"/>
      <c r="Z22" s="54"/>
    </row>
    <row r="23" ht="14.25" customHeight="1">
      <c r="A23" s="67" t="s">
        <v>135</v>
      </c>
      <c r="B23" s="67">
        <v>1.0</v>
      </c>
      <c r="C23" s="62" t="s">
        <v>13</v>
      </c>
      <c r="D23" s="68" t="s">
        <v>80</v>
      </c>
      <c r="E23" s="63" t="s">
        <v>136</v>
      </c>
      <c r="F23" s="63" t="s">
        <v>137</v>
      </c>
      <c r="G23" s="67">
        <v>1.0</v>
      </c>
      <c r="H23" s="67" t="s">
        <v>138</v>
      </c>
      <c r="I23" s="69"/>
      <c r="J23" s="69"/>
      <c r="K23" s="69"/>
      <c r="L23" s="70"/>
      <c r="M23" s="69"/>
      <c r="N23" s="54"/>
      <c r="O23" s="54"/>
      <c r="P23" s="54"/>
      <c r="Q23" s="54"/>
      <c r="R23" s="54"/>
      <c r="S23" s="54"/>
      <c r="T23" s="54"/>
      <c r="U23" s="54"/>
      <c r="V23" s="54"/>
      <c r="W23" s="54"/>
      <c r="X23" s="54"/>
      <c r="Y23" s="54"/>
      <c r="Z23" s="54"/>
    </row>
    <row r="24" ht="14.25" customHeight="1">
      <c r="A24" s="74" t="s">
        <v>139</v>
      </c>
      <c r="B24" s="67">
        <v>1.0</v>
      </c>
      <c r="C24" s="79" t="s">
        <v>52</v>
      </c>
      <c r="D24" s="80" t="s">
        <v>80</v>
      </c>
      <c r="E24" s="80" t="s">
        <v>140</v>
      </c>
      <c r="F24" s="80" t="s">
        <v>141</v>
      </c>
      <c r="G24" s="81">
        <v>10.0</v>
      </c>
      <c r="H24" s="81">
        <v>15.0</v>
      </c>
      <c r="I24" s="69"/>
      <c r="J24" s="69"/>
      <c r="K24" s="69"/>
      <c r="L24" s="70"/>
      <c r="M24" s="69"/>
      <c r="N24" s="54"/>
      <c r="O24" s="54"/>
      <c r="P24" s="54"/>
      <c r="Q24" s="54"/>
      <c r="R24" s="54"/>
      <c r="S24" s="54"/>
      <c r="T24" s="54"/>
      <c r="U24" s="54"/>
      <c r="V24" s="54"/>
      <c r="W24" s="54"/>
      <c r="X24" s="54"/>
      <c r="Y24" s="54"/>
      <c r="Z24" s="54"/>
    </row>
    <row r="25" ht="14.25" customHeight="1">
      <c r="A25" s="67" t="s">
        <v>142</v>
      </c>
      <c r="B25" s="67">
        <v>1.0</v>
      </c>
      <c r="C25" s="67" t="s">
        <v>52</v>
      </c>
      <c r="D25" s="67" t="s">
        <v>80</v>
      </c>
      <c r="E25" s="67" t="s">
        <v>143</v>
      </c>
      <c r="F25" s="67" t="s">
        <v>144</v>
      </c>
      <c r="G25" s="67">
        <v>8.0</v>
      </c>
      <c r="H25" s="67">
        <v>16.0</v>
      </c>
      <c r="I25" s="69"/>
      <c r="J25" s="69"/>
      <c r="K25" s="69"/>
      <c r="L25" s="70"/>
      <c r="M25" s="69"/>
      <c r="N25" s="54"/>
      <c r="O25" s="54"/>
      <c r="P25" s="54"/>
      <c r="Q25" s="54"/>
      <c r="R25" s="54"/>
      <c r="S25" s="54"/>
      <c r="T25" s="54"/>
      <c r="U25" s="54"/>
      <c r="V25" s="54"/>
      <c r="W25" s="54"/>
      <c r="X25" s="54"/>
      <c r="Y25" s="54"/>
      <c r="Z25" s="54"/>
    </row>
    <row r="26" ht="14.25" customHeight="1">
      <c r="A26" s="67" t="s">
        <v>145</v>
      </c>
      <c r="B26" s="63">
        <v>3.0</v>
      </c>
      <c r="C26" s="74" t="s">
        <v>15</v>
      </c>
      <c r="D26" s="74" t="s">
        <v>146</v>
      </c>
      <c r="E26" s="74" t="s">
        <v>147</v>
      </c>
      <c r="F26" s="74" t="s">
        <v>148</v>
      </c>
      <c r="G26" s="82" t="s">
        <v>149</v>
      </c>
      <c r="H26" s="82" t="s">
        <v>149</v>
      </c>
      <c r="I26" s="83"/>
      <c r="J26" s="83"/>
      <c r="K26" s="83"/>
      <c r="L26" s="84"/>
      <c r="M26" s="83"/>
      <c r="N26" s="54"/>
      <c r="O26" s="54"/>
      <c r="P26" s="54"/>
      <c r="Q26" s="54"/>
      <c r="R26" s="54"/>
      <c r="S26" s="54"/>
      <c r="T26" s="54"/>
      <c r="U26" s="54"/>
      <c r="V26" s="54"/>
      <c r="W26" s="54"/>
      <c r="X26" s="54"/>
      <c r="Y26" s="54"/>
      <c r="Z26" s="54"/>
    </row>
    <row r="27" ht="14.25" customHeight="1">
      <c r="A27" s="74" t="s">
        <v>150</v>
      </c>
      <c r="B27" s="63">
        <v>3.0</v>
      </c>
      <c r="C27" s="74" t="s">
        <v>130</v>
      </c>
      <c r="D27" s="74" t="s">
        <v>151</v>
      </c>
      <c r="E27" s="74" t="s">
        <v>152</v>
      </c>
      <c r="F27" s="74" t="s">
        <v>153</v>
      </c>
      <c r="G27" s="63">
        <v>5.0</v>
      </c>
      <c r="H27" s="63">
        <v>10.0</v>
      </c>
      <c r="I27" s="83"/>
      <c r="J27" s="83"/>
      <c r="K27" s="83"/>
      <c r="L27" s="84"/>
      <c r="M27" s="83"/>
      <c r="N27" s="54"/>
      <c r="O27" s="54"/>
      <c r="P27" s="54"/>
      <c r="Q27" s="54"/>
      <c r="R27" s="54"/>
      <c r="S27" s="54"/>
      <c r="T27" s="54"/>
      <c r="U27" s="54"/>
      <c r="V27" s="54"/>
      <c r="W27" s="54"/>
      <c r="X27" s="54"/>
      <c r="Y27" s="54"/>
      <c r="Z27" s="54"/>
    </row>
    <row r="28" ht="14.25" customHeight="1">
      <c r="A28" s="66" t="s">
        <v>154</v>
      </c>
      <c r="B28" s="83"/>
      <c r="C28" s="76"/>
      <c r="D28" s="76"/>
      <c r="E28" s="76"/>
      <c r="F28" s="76"/>
      <c r="G28" s="83"/>
      <c r="H28" s="83"/>
      <c r="I28" s="83"/>
      <c r="J28" s="83"/>
      <c r="K28" s="83"/>
      <c r="L28" s="84"/>
      <c r="M28" s="83"/>
      <c r="N28" s="54"/>
      <c r="O28" s="54"/>
      <c r="P28" s="54"/>
      <c r="Q28" s="54"/>
      <c r="R28" s="54"/>
      <c r="S28" s="54"/>
      <c r="T28" s="54"/>
      <c r="U28" s="54"/>
      <c r="V28" s="54"/>
      <c r="W28" s="54"/>
      <c r="X28" s="54"/>
      <c r="Y28" s="54"/>
      <c r="Z28" s="54"/>
    </row>
    <row r="29" ht="14.25" customHeight="1">
      <c r="A29" s="85"/>
      <c r="B29" s="83"/>
      <c r="C29" s="76"/>
      <c r="D29" s="76"/>
      <c r="E29" s="76"/>
      <c r="F29" s="76"/>
      <c r="G29" s="83"/>
      <c r="H29" s="83"/>
      <c r="I29" s="83"/>
      <c r="J29" s="83"/>
      <c r="K29" s="83"/>
      <c r="L29" s="84"/>
      <c r="M29" s="83"/>
      <c r="N29" s="54"/>
      <c r="O29" s="54"/>
      <c r="P29" s="54"/>
      <c r="Q29" s="54"/>
      <c r="R29" s="54"/>
      <c r="S29" s="54"/>
      <c r="T29" s="54"/>
      <c r="U29" s="54"/>
      <c r="V29" s="54"/>
      <c r="W29" s="54"/>
      <c r="X29" s="54"/>
      <c r="Y29" s="54"/>
      <c r="Z29" s="54"/>
    </row>
    <row r="30" ht="14.25" customHeight="1">
      <c r="A30" s="85"/>
      <c r="B30" s="83"/>
      <c r="C30" s="76"/>
      <c r="D30" s="76"/>
      <c r="E30" s="76"/>
      <c r="F30" s="76"/>
      <c r="G30" s="83"/>
      <c r="H30" s="83"/>
      <c r="I30" s="83"/>
      <c r="J30" s="83"/>
      <c r="K30" s="83"/>
      <c r="L30" s="84"/>
      <c r="M30" s="83"/>
      <c r="N30" s="54"/>
      <c r="O30" s="54"/>
      <c r="P30" s="54"/>
      <c r="Q30" s="54"/>
      <c r="R30" s="54"/>
      <c r="S30" s="54"/>
      <c r="T30" s="54"/>
      <c r="U30" s="54"/>
      <c r="V30" s="54"/>
      <c r="W30" s="54"/>
      <c r="X30" s="54"/>
      <c r="Y30" s="54"/>
      <c r="Z30" s="54"/>
    </row>
    <row r="31" ht="14.25" customHeight="1">
      <c r="A31" s="85"/>
      <c r="B31" s="83"/>
      <c r="C31" s="76"/>
      <c r="D31" s="76"/>
      <c r="E31" s="76"/>
      <c r="F31" s="76"/>
      <c r="G31" s="83"/>
      <c r="H31" s="83"/>
      <c r="I31" s="83"/>
      <c r="J31" s="83"/>
      <c r="K31" s="83"/>
      <c r="L31" s="84"/>
      <c r="M31" s="83"/>
      <c r="N31" s="54"/>
      <c r="O31" s="54"/>
      <c r="P31" s="54"/>
      <c r="Q31" s="54"/>
      <c r="R31" s="54"/>
      <c r="S31" s="54"/>
      <c r="T31" s="54"/>
      <c r="U31" s="54"/>
      <c r="V31" s="54"/>
      <c r="W31" s="54"/>
      <c r="X31" s="54"/>
      <c r="Y31" s="54"/>
      <c r="Z31" s="54"/>
    </row>
    <row r="32" ht="14.25" customHeight="1">
      <c r="A32" s="85"/>
      <c r="B32" s="83"/>
      <c r="C32" s="76"/>
      <c r="D32" s="76"/>
      <c r="E32" s="76"/>
      <c r="F32" s="76"/>
      <c r="G32" s="83"/>
      <c r="H32" s="83"/>
      <c r="I32" s="83"/>
      <c r="J32" s="83"/>
      <c r="K32" s="83"/>
      <c r="L32" s="84"/>
      <c r="M32" s="83"/>
      <c r="N32" s="54"/>
      <c r="O32" s="54"/>
      <c r="P32" s="54"/>
      <c r="Q32" s="54"/>
      <c r="R32" s="54"/>
      <c r="S32" s="54"/>
      <c r="T32" s="54"/>
      <c r="U32" s="54"/>
      <c r="V32" s="54"/>
      <c r="W32" s="54"/>
      <c r="X32" s="54"/>
      <c r="Y32" s="54"/>
      <c r="Z32" s="54"/>
    </row>
    <row r="33" ht="14.25" customHeight="1">
      <c r="A33" s="85"/>
      <c r="B33" s="83"/>
      <c r="C33" s="76"/>
      <c r="D33" s="76"/>
      <c r="E33" s="76"/>
      <c r="F33" s="76"/>
      <c r="G33" s="83"/>
      <c r="H33" s="83"/>
      <c r="I33" s="83"/>
      <c r="J33" s="83"/>
      <c r="K33" s="83"/>
      <c r="L33" s="84"/>
      <c r="M33" s="83"/>
      <c r="N33" s="54"/>
      <c r="O33" s="54"/>
      <c r="P33" s="54"/>
      <c r="Q33" s="54"/>
      <c r="R33" s="54"/>
      <c r="S33" s="54"/>
      <c r="T33" s="54"/>
      <c r="U33" s="54"/>
      <c r="V33" s="54"/>
      <c r="W33" s="54"/>
      <c r="X33" s="54"/>
      <c r="Y33" s="54"/>
      <c r="Z33" s="54"/>
    </row>
    <row r="34" ht="14.25" customHeight="1">
      <c r="A34" s="85"/>
      <c r="B34" s="83"/>
      <c r="C34" s="76"/>
      <c r="D34" s="76"/>
      <c r="E34" s="76"/>
      <c r="F34" s="76"/>
      <c r="G34" s="83"/>
      <c r="H34" s="83"/>
      <c r="I34" s="83"/>
      <c r="J34" s="83"/>
      <c r="K34" s="83"/>
      <c r="L34" s="84"/>
      <c r="M34" s="83"/>
      <c r="N34" s="54"/>
      <c r="O34" s="54"/>
      <c r="P34" s="54"/>
      <c r="Q34" s="54"/>
      <c r="R34" s="54"/>
      <c r="S34" s="54"/>
      <c r="T34" s="54"/>
      <c r="U34" s="54"/>
      <c r="V34" s="54"/>
      <c r="W34" s="54"/>
      <c r="X34" s="54"/>
      <c r="Y34" s="54"/>
      <c r="Z34" s="54"/>
    </row>
    <row r="35" ht="14.25" customHeight="1">
      <c r="A35" s="85"/>
      <c r="B35" s="83"/>
      <c r="C35" s="76"/>
      <c r="D35" s="76"/>
      <c r="E35" s="76"/>
      <c r="F35" s="76"/>
      <c r="G35" s="83"/>
      <c r="H35" s="83"/>
      <c r="I35" s="83"/>
      <c r="J35" s="83"/>
      <c r="K35" s="83"/>
      <c r="L35" s="84"/>
      <c r="M35" s="83"/>
      <c r="N35" s="54"/>
      <c r="O35" s="54"/>
      <c r="P35" s="54"/>
      <c r="Q35" s="54"/>
      <c r="R35" s="54"/>
      <c r="S35" s="54"/>
      <c r="T35" s="54"/>
      <c r="U35" s="54"/>
      <c r="V35" s="54"/>
      <c r="W35" s="54"/>
      <c r="X35" s="54"/>
      <c r="Y35" s="54"/>
      <c r="Z35" s="54"/>
    </row>
    <row r="36" ht="14.25" customHeight="1">
      <c r="A36" s="85"/>
      <c r="B36" s="83"/>
      <c r="C36" s="76"/>
      <c r="D36" s="76"/>
      <c r="E36" s="76"/>
      <c r="F36" s="76"/>
      <c r="G36" s="83"/>
      <c r="H36" s="83"/>
      <c r="I36" s="83"/>
      <c r="J36" s="83"/>
      <c r="K36" s="83"/>
      <c r="L36" s="84"/>
      <c r="M36" s="83"/>
      <c r="N36" s="54"/>
      <c r="O36" s="54"/>
      <c r="P36" s="54"/>
      <c r="Q36" s="54"/>
      <c r="R36" s="54"/>
      <c r="S36" s="54"/>
      <c r="T36" s="54"/>
      <c r="U36" s="54"/>
      <c r="V36" s="54"/>
      <c r="W36" s="54"/>
      <c r="X36" s="54"/>
      <c r="Y36" s="54"/>
      <c r="Z36" s="54"/>
    </row>
    <row r="37" ht="14.25" customHeight="1">
      <c r="A37" s="85"/>
      <c r="B37" s="83"/>
      <c r="C37" s="76"/>
      <c r="D37" s="76"/>
      <c r="E37" s="76"/>
      <c r="F37" s="76"/>
      <c r="G37" s="83"/>
      <c r="H37" s="83"/>
      <c r="I37" s="83"/>
      <c r="J37" s="83"/>
      <c r="K37" s="83"/>
      <c r="L37" s="84"/>
      <c r="M37" s="83"/>
      <c r="N37" s="54"/>
      <c r="O37" s="54"/>
      <c r="P37" s="54"/>
      <c r="Q37" s="54"/>
      <c r="R37" s="54"/>
      <c r="S37" s="54"/>
      <c r="T37" s="54"/>
      <c r="U37" s="54"/>
      <c r="V37" s="54"/>
      <c r="W37" s="54"/>
      <c r="X37" s="54"/>
      <c r="Y37" s="54"/>
      <c r="Z37" s="54"/>
    </row>
    <row r="38" ht="14.25" customHeight="1">
      <c r="A38" s="85"/>
      <c r="B38" s="83"/>
      <c r="C38" s="76"/>
      <c r="D38" s="76"/>
      <c r="E38" s="76"/>
      <c r="F38" s="76"/>
      <c r="G38" s="83"/>
      <c r="H38" s="83"/>
      <c r="I38" s="83"/>
      <c r="J38" s="83"/>
      <c r="K38" s="83"/>
      <c r="L38" s="84"/>
      <c r="M38" s="83"/>
      <c r="N38" s="54"/>
      <c r="O38" s="54"/>
      <c r="P38" s="54"/>
      <c r="Q38" s="54"/>
      <c r="R38" s="54"/>
      <c r="S38" s="54"/>
      <c r="T38" s="54"/>
      <c r="U38" s="54"/>
      <c r="V38" s="54"/>
      <c r="W38" s="54"/>
      <c r="X38" s="54"/>
      <c r="Y38" s="54"/>
      <c r="Z38" s="54"/>
    </row>
    <row r="39" ht="14.25" customHeight="1">
      <c r="A39" s="85"/>
      <c r="B39" s="83"/>
      <c r="C39" s="76"/>
      <c r="D39" s="76"/>
      <c r="E39" s="76"/>
      <c r="F39" s="76"/>
      <c r="G39" s="83"/>
      <c r="H39" s="83"/>
      <c r="I39" s="83"/>
      <c r="J39" s="83"/>
      <c r="K39" s="83"/>
      <c r="L39" s="84"/>
      <c r="M39" s="83"/>
      <c r="N39" s="54"/>
      <c r="O39" s="54"/>
      <c r="P39" s="54"/>
      <c r="Q39" s="54"/>
      <c r="R39" s="54"/>
      <c r="S39" s="54"/>
      <c r="T39" s="54"/>
      <c r="U39" s="54"/>
      <c r="V39" s="54"/>
      <c r="W39" s="54"/>
      <c r="X39" s="54"/>
      <c r="Y39" s="54"/>
      <c r="Z39" s="54"/>
    </row>
    <row r="40" ht="14.25" customHeight="1">
      <c r="A40" s="85"/>
      <c r="B40" s="83"/>
      <c r="C40" s="76"/>
      <c r="D40" s="76"/>
      <c r="E40" s="76"/>
      <c r="F40" s="76"/>
      <c r="G40" s="83"/>
      <c r="H40" s="83"/>
      <c r="I40" s="83"/>
      <c r="J40" s="83"/>
      <c r="K40" s="83"/>
      <c r="L40" s="84"/>
      <c r="M40" s="83"/>
      <c r="N40" s="54"/>
      <c r="O40" s="54"/>
      <c r="P40" s="54"/>
      <c r="Q40" s="54"/>
      <c r="R40" s="54"/>
      <c r="S40" s="54"/>
      <c r="T40" s="54"/>
      <c r="U40" s="54"/>
      <c r="V40" s="54"/>
      <c r="W40" s="54"/>
      <c r="X40" s="54"/>
      <c r="Y40" s="54"/>
      <c r="Z40" s="54"/>
    </row>
    <row r="41" ht="14.25" customHeight="1">
      <c r="A41" s="85"/>
      <c r="B41" s="83"/>
      <c r="C41" s="86"/>
      <c r="D41" s="83"/>
      <c r="E41" s="83"/>
      <c r="F41" s="83"/>
      <c r="G41" s="83"/>
      <c r="H41" s="83"/>
      <c r="I41" s="83"/>
      <c r="J41" s="83"/>
      <c r="K41" s="83"/>
      <c r="L41" s="84"/>
      <c r="M41" s="83"/>
      <c r="N41" s="54"/>
      <c r="O41" s="54"/>
      <c r="P41" s="54"/>
      <c r="Q41" s="54"/>
      <c r="R41" s="54"/>
      <c r="S41" s="54"/>
      <c r="T41" s="54"/>
      <c r="U41" s="54"/>
      <c r="V41" s="54"/>
      <c r="W41" s="54"/>
      <c r="X41" s="54"/>
      <c r="Y41" s="54"/>
      <c r="Z41" s="54"/>
    </row>
    <row r="42" ht="14.25" customHeight="1">
      <c r="A42" s="85"/>
      <c r="B42" s="83"/>
      <c r="C42" s="86"/>
      <c r="D42" s="83"/>
      <c r="E42" s="83"/>
      <c r="F42" s="83"/>
      <c r="G42" s="83"/>
      <c r="H42" s="83"/>
      <c r="I42" s="83"/>
      <c r="J42" s="83"/>
      <c r="K42" s="83"/>
      <c r="L42" s="84"/>
      <c r="M42" s="83"/>
      <c r="N42" s="54"/>
      <c r="O42" s="54"/>
      <c r="P42" s="54"/>
      <c r="Q42" s="54"/>
      <c r="R42" s="54"/>
      <c r="S42" s="54"/>
      <c r="T42" s="54"/>
      <c r="U42" s="54"/>
      <c r="V42" s="54"/>
      <c r="W42" s="54"/>
      <c r="X42" s="54"/>
      <c r="Y42" s="54"/>
      <c r="Z42" s="54"/>
    </row>
    <row r="43" ht="14.25" customHeight="1">
      <c r="A43" s="85"/>
      <c r="B43" s="83"/>
      <c r="C43" s="86"/>
      <c r="D43" s="83"/>
      <c r="E43" s="83"/>
      <c r="F43" s="83"/>
      <c r="G43" s="83"/>
      <c r="H43" s="83"/>
      <c r="I43" s="83"/>
      <c r="J43" s="83"/>
      <c r="K43" s="83"/>
      <c r="L43" s="84"/>
      <c r="M43" s="83"/>
      <c r="N43" s="54"/>
      <c r="O43" s="54"/>
      <c r="P43" s="54"/>
      <c r="Q43" s="54"/>
      <c r="R43" s="54"/>
      <c r="S43" s="54"/>
      <c r="T43" s="54"/>
      <c r="U43" s="54"/>
      <c r="V43" s="54"/>
      <c r="W43" s="54"/>
      <c r="X43" s="54"/>
      <c r="Y43" s="54"/>
      <c r="Z43" s="54"/>
    </row>
    <row r="44" ht="14.25" customHeight="1">
      <c r="A44" s="87"/>
      <c r="B44" s="88"/>
      <c r="C44" s="89"/>
      <c r="D44" s="88"/>
      <c r="E44" s="88"/>
      <c r="F44" s="88"/>
      <c r="G44" s="88"/>
      <c r="H44" s="88"/>
      <c r="I44" s="88"/>
      <c r="J44" s="88"/>
      <c r="K44" s="88"/>
      <c r="L44" s="90"/>
      <c r="M44" s="83"/>
      <c r="N44" s="54"/>
      <c r="O44" s="54"/>
      <c r="P44" s="54"/>
      <c r="Q44" s="54"/>
      <c r="R44" s="54"/>
      <c r="S44" s="54"/>
      <c r="T44" s="54"/>
      <c r="U44" s="54"/>
      <c r="V44" s="54"/>
      <c r="W44" s="54"/>
      <c r="X44" s="54"/>
      <c r="Y44" s="54"/>
      <c r="Z44" s="54"/>
    </row>
    <row r="45" ht="14.25" customHeight="1">
      <c r="A45" s="54" t="s">
        <v>155</v>
      </c>
      <c r="B45" s="91"/>
      <c r="C45" s="92"/>
      <c r="D45" s="91"/>
      <c r="E45" s="91"/>
      <c r="F45" s="91"/>
      <c r="G45" s="91"/>
      <c r="H45" s="91"/>
      <c r="I45" s="91"/>
      <c r="J45" s="91"/>
      <c r="K45" s="91"/>
      <c r="L45" s="91"/>
      <c r="M45" s="91"/>
      <c r="N45" s="54"/>
      <c r="O45" s="54"/>
      <c r="P45" s="54"/>
      <c r="Q45" s="54"/>
      <c r="R45" s="54"/>
      <c r="S45" s="54"/>
      <c r="T45" s="54"/>
      <c r="U45" s="54"/>
      <c r="V45" s="54"/>
      <c r="W45" s="54"/>
      <c r="X45" s="54"/>
      <c r="Y45" s="54"/>
      <c r="Z45" s="54"/>
    </row>
    <row r="46" ht="14.25" customHeight="1">
      <c r="A46" s="93" t="s">
        <v>156</v>
      </c>
      <c r="B46" s="54"/>
      <c r="C46" s="57"/>
      <c r="D46" s="54"/>
      <c r="E46" s="54"/>
      <c r="F46" s="54"/>
      <c r="G46" s="54"/>
      <c r="H46" s="54"/>
      <c r="I46" s="54"/>
      <c r="J46" s="54"/>
      <c r="K46" s="54"/>
      <c r="L46" s="54"/>
      <c r="M46" s="54"/>
      <c r="N46" s="54"/>
      <c r="O46" s="54"/>
      <c r="P46" s="54"/>
      <c r="Q46" s="54"/>
      <c r="R46" s="54"/>
      <c r="S46" s="54"/>
      <c r="T46" s="54"/>
      <c r="U46" s="54"/>
      <c r="V46" s="54"/>
      <c r="W46" s="54"/>
      <c r="X46" s="54"/>
      <c r="Y46" s="54"/>
      <c r="Z46" s="54"/>
    </row>
    <row r="47" ht="14.25" customHeight="1">
      <c r="A47" s="54" t="s">
        <v>157</v>
      </c>
      <c r="B47" s="54"/>
      <c r="C47" s="57"/>
      <c r="D47" s="54"/>
      <c r="E47" s="54"/>
      <c r="F47" s="54"/>
      <c r="G47" s="54"/>
      <c r="H47" s="54"/>
      <c r="I47" s="54"/>
      <c r="J47" s="54"/>
      <c r="K47" s="54"/>
      <c r="L47" s="54"/>
      <c r="M47" s="54"/>
      <c r="N47" s="54"/>
      <c r="O47" s="54"/>
      <c r="P47" s="54"/>
      <c r="Q47" s="54"/>
      <c r="R47" s="54"/>
      <c r="S47" s="54"/>
      <c r="T47" s="54"/>
      <c r="U47" s="54"/>
      <c r="V47" s="54"/>
      <c r="W47" s="54"/>
      <c r="X47" s="54"/>
      <c r="Y47" s="54"/>
      <c r="Z47" s="54"/>
    </row>
    <row r="48" ht="14.25" customHeight="1">
      <c r="A48" s="54"/>
      <c r="B48" s="54"/>
      <c r="C48" s="57"/>
      <c r="D48" s="54"/>
      <c r="E48" s="54"/>
      <c r="F48" s="54"/>
      <c r="G48" s="54"/>
      <c r="H48" s="54"/>
      <c r="I48" s="54"/>
      <c r="J48" s="54"/>
      <c r="K48" s="54"/>
      <c r="L48" s="54"/>
      <c r="M48" s="54"/>
      <c r="N48" s="54"/>
      <c r="O48" s="54"/>
      <c r="P48" s="54"/>
      <c r="Q48" s="54"/>
      <c r="R48" s="54"/>
      <c r="S48" s="54"/>
      <c r="T48" s="54"/>
      <c r="U48" s="54"/>
      <c r="V48" s="54"/>
      <c r="W48" s="54"/>
      <c r="X48" s="54"/>
      <c r="Y48" s="54"/>
      <c r="Z48" s="54"/>
    </row>
    <row r="49" ht="14.25" customHeight="1">
      <c r="A49" s="94" t="s">
        <v>158</v>
      </c>
      <c r="B49" s="95"/>
      <c r="C49" s="95"/>
      <c r="D49" s="96"/>
      <c r="E49" s="97"/>
      <c r="F49" s="94" t="s">
        <v>159</v>
      </c>
      <c r="G49" s="95"/>
      <c r="H49" s="95"/>
      <c r="I49" s="95"/>
      <c r="J49" s="95"/>
      <c r="K49" s="96"/>
      <c r="L49" s="54"/>
      <c r="M49" s="54"/>
      <c r="N49" s="54"/>
      <c r="O49" s="54"/>
      <c r="P49" s="54"/>
      <c r="Q49" s="54"/>
      <c r="R49" s="54"/>
      <c r="S49" s="54"/>
      <c r="T49" s="54"/>
      <c r="U49" s="54"/>
      <c r="V49" s="54"/>
      <c r="W49" s="54"/>
      <c r="X49" s="54"/>
      <c r="Y49" s="54"/>
      <c r="Z49" s="54"/>
    </row>
    <row r="50" ht="14.25" customHeight="1">
      <c r="A50" s="98" t="s">
        <v>17</v>
      </c>
      <c r="B50" s="99" t="s">
        <v>160</v>
      </c>
      <c r="C50" s="95"/>
      <c r="D50" s="96"/>
      <c r="E50" s="91"/>
      <c r="F50" s="100" t="s">
        <v>17</v>
      </c>
      <c r="G50" s="99" t="s">
        <v>161</v>
      </c>
      <c r="H50" s="95"/>
      <c r="I50" s="95"/>
      <c r="J50" s="95"/>
      <c r="K50" s="96"/>
      <c r="L50" s="54"/>
      <c r="M50" s="54"/>
      <c r="N50" s="54"/>
      <c r="O50" s="54"/>
      <c r="P50" s="54"/>
      <c r="Q50" s="54"/>
      <c r="R50" s="54"/>
      <c r="S50" s="54"/>
      <c r="T50" s="54"/>
      <c r="U50" s="54"/>
      <c r="V50" s="54"/>
      <c r="W50" s="54"/>
      <c r="X50" s="54"/>
      <c r="Y50" s="54"/>
      <c r="Z50" s="54"/>
    </row>
    <row r="51" ht="14.25" customHeight="1">
      <c r="A51" s="101" t="s">
        <v>162</v>
      </c>
      <c r="B51" s="99" t="s">
        <v>163</v>
      </c>
      <c r="C51" s="95"/>
      <c r="D51" s="96"/>
      <c r="E51" s="91"/>
      <c r="F51" s="100" t="s">
        <v>164</v>
      </c>
      <c r="G51" s="99" t="s">
        <v>165</v>
      </c>
      <c r="H51" s="95"/>
      <c r="I51" s="95"/>
      <c r="J51" s="95"/>
      <c r="K51" s="96"/>
      <c r="L51" s="54"/>
      <c r="M51" s="54"/>
      <c r="N51" s="54"/>
      <c r="O51" s="54"/>
      <c r="P51" s="54"/>
      <c r="Q51" s="54"/>
      <c r="R51" s="54"/>
      <c r="S51" s="54"/>
      <c r="T51" s="54"/>
      <c r="U51" s="54"/>
      <c r="V51" s="54"/>
      <c r="W51" s="54"/>
      <c r="X51" s="54"/>
      <c r="Y51" s="54"/>
      <c r="Z51" s="54"/>
    </row>
    <row r="52" ht="14.25" customHeight="1">
      <c r="A52" s="102" t="s">
        <v>166</v>
      </c>
      <c r="B52" s="103" t="s">
        <v>167</v>
      </c>
      <c r="C52" s="104"/>
      <c r="D52" s="105"/>
      <c r="E52" s="91"/>
      <c r="F52" s="100" t="s">
        <v>168</v>
      </c>
      <c r="G52" s="99" t="s">
        <v>169</v>
      </c>
      <c r="H52" s="95"/>
      <c r="I52" s="95"/>
      <c r="J52" s="95"/>
      <c r="K52" s="96"/>
      <c r="L52" s="54"/>
      <c r="M52" s="54"/>
      <c r="N52" s="54"/>
      <c r="O52" s="54"/>
      <c r="P52" s="54"/>
      <c r="Q52" s="54"/>
      <c r="R52" s="54"/>
      <c r="S52" s="54"/>
      <c r="T52" s="54"/>
      <c r="U52" s="54"/>
      <c r="V52" s="54"/>
      <c r="W52" s="54"/>
      <c r="X52" s="54"/>
      <c r="Y52" s="54"/>
      <c r="Z52" s="54"/>
    </row>
    <row r="53" ht="14.25" customHeight="1">
      <c r="A53" s="54"/>
      <c r="B53" s="54"/>
      <c r="C53" s="57"/>
      <c r="D53" s="54"/>
      <c r="E53" s="54"/>
      <c r="F53" s="54"/>
      <c r="G53" s="54"/>
      <c r="H53" s="54"/>
      <c r="I53" s="54"/>
      <c r="J53" s="54"/>
      <c r="K53" s="54"/>
      <c r="L53" s="54"/>
      <c r="M53" s="54"/>
      <c r="N53" s="54"/>
      <c r="O53" s="54"/>
      <c r="P53" s="54"/>
      <c r="Q53" s="54"/>
      <c r="R53" s="54"/>
      <c r="S53" s="54"/>
      <c r="T53" s="54"/>
      <c r="U53" s="54"/>
      <c r="V53" s="54"/>
      <c r="W53" s="54"/>
      <c r="X53" s="54"/>
      <c r="Y53" s="54"/>
      <c r="Z53" s="54"/>
    </row>
    <row r="54" ht="14.25" customHeight="1">
      <c r="A54" s="54"/>
      <c r="B54" s="54"/>
      <c r="C54" s="57"/>
      <c r="D54" s="54"/>
      <c r="E54" s="54"/>
      <c r="F54" s="54"/>
      <c r="G54" s="54"/>
      <c r="H54" s="54"/>
      <c r="I54" s="54"/>
      <c r="J54" s="54"/>
      <c r="K54" s="54"/>
      <c r="L54" s="54"/>
      <c r="M54" s="54"/>
      <c r="N54" s="54"/>
      <c r="O54" s="54"/>
      <c r="P54" s="54"/>
      <c r="Q54" s="54"/>
      <c r="R54" s="54"/>
      <c r="S54" s="54"/>
      <c r="T54" s="54"/>
      <c r="U54" s="54"/>
      <c r="V54" s="54"/>
      <c r="W54" s="54"/>
      <c r="X54" s="54"/>
      <c r="Y54" s="54"/>
      <c r="Z54" s="54"/>
    </row>
    <row r="55" ht="14.25" customHeight="1">
      <c r="A55" s="54"/>
      <c r="B55" s="54"/>
      <c r="C55" s="57"/>
      <c r="D55" s="54"/>
      <c r="E55" s="54"/>
      <c r="F55" s="54"/>
      <c r="G55" s="54"/>
      <c r="H55" s="54"/>
      <c r="I55" s="54"/>
      <c r="J55" s="54"/>
      <c r="K55" s="54"/>
      <c r="L55" s="54"/>
      <c r="M55" s="54"/>
      <c r="N55" s="54"/>
      <c r="O55" s="54"/>
      <c r="P55" s="54"/>
      <c r="Q55" s="54"/>
      <c r="R55" s="54"/>
      <c r="S55" s="54"/>
      <c r="T55" s="54"/>
      <c r="U55" s="54"/>
      <c r="V55" s="54"/>
      <c r="W55" s="54"/>
      <c r="X55" s="54"/>
      <c r="Y55" s="54"/>
      <c r="Z55" s="54"/>
    </row>
    <row r="56" ht="14.25" customHeight="1">
      <c r="A56" s="54"/>
      <c r="B56" s="54"/>
      <c r="C56" s="57"/>
      <c r="D56" s="54"/>
      <c r="E56" s="54"/>
      <c r="F56" s="54"/>
      <c r="G56" s="54"/>
      <c r="H56" s="54"/>
      <c r="I56" s="54"/>
      <c r="J56" s="54"/>
      <c r="K56" s="54"/>
      <c r="L56" s="54"/>
      <c r="M56" s="54"/>
      <c r="N56" s="54"/>
      <c r="O56" s="54"/>
      <c r="P56" s="54"/>
      <c r="Q56" s="54"/>
      <c r="R56" s="54"/>
      <c r="S56" s="54"/>
      <c r="T56" s="54"/>
      <c r="U56" s="54"/>
      <c r="V56" s="54"/>
      <c r="W56" s="54"/>
      <c r="X56" s="54"/>
      <c r="Y56" s="54"/>
      <c r="Z56" s="54"/>
    </row>
    <row r="57" ht="14.25" customHeight="1">
      <c r="A57" s="54"/>
      <c r="B57" s="54"/>
      <c r="C57" s="57"/>
      <c r="D57" s="54"/>
      <c r="E57" s="54"/>
      <c r="F57" s="54"/>
      <c r="G57" s="54"/>
      <c r="H57" s="54"/>
      <c r="I57" s="54"/>
      <c r="J57" s="54"/>
      <c r="K57" s="54"/>
      <c r="L57" s="54"/>
      <c r="M57" s="54"/>
      <c r="N57" s="54"/>
      <c r="O57" s="54"/>
      <c r="P57" s="54"/>
      <c r="Q57" s="54"/>
      <c r="R57" s="54"/>
      <c r="S57" s="54"/>
      <c r="T57" s="54"/>
      <c r="U57" s="54"/>
      <c r="V57" s="54"/>
      <c r="W57" s="54"/>
      <c r="X57" s="54"/>
      <c r="Y57" s="54"/>
      <c r="Z57" s="54"/>
    </row>
    <row r="58" ht="14.25" customHeight="1">
      <c r="A58" s="54"/>
      <c r="B58" s="54"/>
      <c r="C58" s="57"/>
      <c r="D58" s="54"/>
      <c r="E58" s="54"/>
      <c r="F58" s="54"/>
      <c r="G58" s="54"/>
      <c r="H58" s="54"/>
      <c r="I58" s="54"/>
      <c r="J58" s="54"/>
      <c r="K58" s="54"/>
      <c r="L58" s="54"/>
      <c r="M58" s="54"/>
      <c r="N58" s="54"/>
      <c r="O58" s="54"/>
      <c r="P58" s="54"/>
      <c r="Q58" s="54"/>
      <c r="R58" s="54"/>
      <c r="S58" s="54"/>
      <c r="T58" s="54"/>
      <c r="U58" s="54"/>
      <c r="V58" s="54"/>
      <c r="W58" s="54"/>
      <c r="X58" s="54"/>
      <c r="Y58" s="54"/>
      <c r="Z58" s="54"/>
    </row>
    <row r="59" ht="14.25" customHeight="1">
      <c r="A59" s="54"/>
      <c r="B59" s="54"/>
      <c r="C59" s="57"/>
      <c r="D59" s="54"/>
      <c r="E59" s="54"/>
      <c r="F59" s="54"/>
      <c r="G59" s="54"/>
      <c r="H59" s="54"/>
      <c r="I59" s="54"/>
      <c r="J59" s="54"/>
      <c r="K59" s="54"/>
      <c r="L59" s="54"/>
      <c r="M59" s="54"/>
      <c r="N59" s="54"/>
      <c r="O59" s="54"/>
      <c r="P59" s="54"/>
      <c r="Q59" s="54"/>
      <c r="R59" s="54"/>
      <c r="S59" s="54"/>
      <c r="T59" s="54"/>
      <c r="U59" s="54"/>
      <c r="V59" s="54"/>
      <c r="W59" s="54"/>
      <c r="X59" s="54"/>
      <c r="Y59" s="54"/>
      <c r="Z59" s="54"/>
    </row>
    <row r="60" ht="14.25" customHeight="1">
      <c r="A60" s="54"/>
      <c r="B60" s="54"/>
      <c r="C60" s="57"/>
      <c r="D60" s="54"/>
      <c r="E60" s="54"/>
      <c r="F60" s="54"/>
      <c r="G60" s="54"/>
      <c r="H60" s="54"/>
      <c r="I60" s="54"/>
      <c r="J60" s="54"/>
      <c r="K60" s="54"/>
      <c r="L60" s="54"/>
      <c r="M60" s="54"/>
      <c r="N60" s="54"/>
      <c r="O60" s="54"/>
      <c r="P60" s="54"/>
      <c r="Q60" s="54"/>
      <c r="R60" s="54"/>
      <c r="S60" s="54"/>
      <c r="T60" s="54"/>
      <c r="U60" s="54"/>
      <c r="V60" s="54"/>
      <c r="W60" s="54"/>
      <c r="X60" s="54"/>
      <c r="Y60" s="54"/>
      <c r="Z60" s="54"/>
    </row>
    <row r="61" ht="14.25" customHeight="1">
      <c r="A61" s="54"/>
      <c r="B61" s="54"/>
      <c r="C61" s="57"/>
      <c r="D61" s="54"/>
      <c r="E61" s="54"/>
      <c r="F61" s="54"/>
      <c r="G61" s="54"/>
      <c r="H61" s="54"/>
      <c r="I61" s="54"/>
      <c r="J61" s="54"/>
      <c r="K61" s="54"/>
      <c r="L61" s="54"/>
      <c r="M61" s="54"/>
      <c r="N61" s="54"/>
      <c r="O61" s="54"/>
      <c r="P61" s="54"/>
      <c r="Q61" s="54"/>
      <c r="R61" s="54"/>
      <c r="S61" s="54"/>
      <c r="T61" s="54"/>
      <c r="U61" s="54"/>
      <c r="V61" s="54"/>
      <c r="W61" s="54"/>
      <c r="X61" s="54"/>
      <c r="Y61" s="54"/>
      <c r="Z61" s="54"/>
    </row>
    <row r="62" ht="14.25" customHeight="1">
      <c r="A62" s="54"/>
      <c r="B62" s="54"/>
      <c r="C62" s="57"/>
      <c r="D62" s="54"/>
      <c r="E62" s="54"/>
      <c r="F62" s="54"/>
      <c r="G62" s="54"/>
      <c r="H62" s="54"/>
      <c r="I62" s="54"/>
      <c r="J62" s="54"/>
      <c r="K62" s="54"/>
      <c r="L62" s="54"/>
      <c r="M62" s="54"/>
      <c r="N62" s="54"/>
      <c r="O62" s="54"/>
      <c r="P62" s="54"/>
      <c r="Q62" s="54"/>
      <c r="R62" s="54"/>
      <c r="S62" s="54"/>
      <c r="T62" s="54"/>
      <c r="U62" s="54"/>
      <c r="V62" s="54"/>
      <c r="W62" s="54"/>
      <c r="X62" s="54"/>
      <c r="Y62" s="54"/>
      <c r="Z62" s="54"/>
    </row>
    <row r="63" ht="14.25" customHeight="1">
      <c r="A63" s="54"/>
      <c r="B63" s="54"/>
      <c r="C63" s="57"/>
      <c r="D63" s="54"/>
      <c r="E63" s="54"/>
      <c r="F63" s="54"/>
      <c r="G63" s="54"/>
      <c r="H63" s="54"/>
      <c r="I63" s="54"/>
      <c r="J63" s="54"/>
      <c r="K63" s="54"/>
      <c r="L63" s="54"/>
      <c r="M63" s="54"/>
      <c r="N63" s="54"/>
      <c r="O63" s="54"/>
      <c r="P63" s="54"/>
      <c r="Q63" s="54"/>
      <c r="R63" s="54"/>
      <c r="S63" s="54"/>
      <c r="T63" s="54"/>
      <c r="U63" s="54"/>
      <c r="V63" s="54"/>
      <c r="W63" s="54"/>
      <c r="X63" s="54"/>
      <c r="Y63" s="54"/>
      <c r="Z63" s="54"/>
    </row>
    <row r="64" ht="14.25" customHeight="1">
      <c r="A64" s="54"/>
      <c r="B64" s="54"/>
      <c r="C64" s="57"/>
      <c r="D64" s="54"/>
      <c r="E64" s="54"/>
      <c r="F64" s="54"/>
      <c r="G64" s="54"/>
      <c r="H64" s="54"/>
      <c r="I64" s="54"/>
      <c r="J64" s="54"/>
      <c r="K64" s="54"/>
      <c r="L64" s="54"/>
      <c r="M64" s="54"/>
      <c r="N64" s="54"/>
      <c r="O64" s="54"/>
      <c r="P64" s="54"/>
      <c r="Q64" s="54"/>
      <c r="R64" s="54"/>
      <c r="S64" s="54"/>
      <c r="T64" s="54"/>
      <c r="U64" s="54"/>
      <c r="V64" s="54"/>
      <c r="W64" s="54"/>
      <c r="X64" s="54"/>
      <c r="Y64" s="54"/>
      <c r="Z64" s="54"/>
    </row>
    <row r="65" ht="14.25" customHeight="1">
      <c r="A65" s="54"/>
      <c r="B65" s="54"/>
      <c r="C65" s="57"/>
      <c r="D65" s="54"/>
      <c r="E65" s="54"/>
      <c r="F65" s="54"/>
      <c r="G65" s="54"/>
      <c r="H65" s="54"/>
      <c r="I65" s="54"/>
      <c r="J65" s="54"/>
      <c r="K65" s="54"/>
      <c r="L65" s="54"/>
      <c r="M65" s="54"/>
      <c r="N65" s="54"/>
      <c r="O65" s="54"/>
      <c r="P65" s="54"/>
      <c r="Q65" s="54"/>
      <c r="R65" s="54"/>
      <c r="S65" s="54"/>
      <c r="T65" s="54"/>
      <c r="U65" s="54"/>
      <c r="V65" s="54"/>
      <c r="W65" s="54"/>
      <c r="X65" s="54"/>
      <c r="Y65" s="54"/>
      <c r="Z65" s="54"/>
    </row>
    <row r="66" ht="14.25" customHeight="1">
      <c r="A66" s="54"/>
      <c r="B66" s="54"/>
      <c r="C66" s="57"/>
      <c r="D66" s="54"/>
      <c r="E66" s="54"/>
      <c r="F66" s="54"/>
      <c r="G66" s="54"/>
      <c r="H66" s="54"/>
      <c r="I66" s="54"/>
      <c r="J66" s="54"/>
      <c r="K66" s="54"/>
      <c r="L66" s="54"/>
      <c r="M66" s="54"/>
      <c r="N66" s="54"/>
      <c r="O66" s="54"/>
      <c r="P66" s="54"/>
      <c r="Q66" s="54"/>
      <c r="R66" s="54"/>
      <c r="S66" s="54"/>
      <c r="T66" s="54"/>
      <c r="U66" s="54"/>
      <c r="V66" s="54"/>
      <c r="W66" s="54"/>
      <c r="X66" s="54"/>
      <c r="Y66" s="54"/>
      <c r="Z66" s="54"/>
    </row>
    <row r="67" ht="14.25" customHeight="1">
      <c r="A67" s="54"/>
      <c r="B67" s="54"/>
      <c r="C67" s="57"/>
      <c r="D67" s="54"/>
      <c r="E67" s="54"/>
      <c r="F67" s="54"/>
      <c r="G67" s="54"/>
      <c r="H67" s="54"/>
      <c r="I67" s="54"/>
      <c r="J67" s="54"/>
      <c r="K67" s="54"/>
      <c r="L67" s="54"/>
      <c r="M67" s="54"/>
      <c r="N67" s="54"/>
      <c r="O67" s="54"/>
      <c r="P67" s="54"/>
      <c r="Q67" s="54"/>
      <c r="R67" s="54"/>
      <c r="S67" s="54"/>
      <c r="T67" s="54"/>
      <c r="U67" s="54"/>
      <c r="V67" s="54"/>
      <c r="W67" s="54"/>
      <c r="X67" s="54"/>
      <c r="Y67" s="54"/>
      <c r="Z67" s="54"/>
    </row>
    <row r="68" ht="14.25" customHeight="1">
      <c r="A68" s="54"/>
      <c r="B68" s="54"/>
      <c r="C68" s="57"/>
      <c r="D68" s="54"/>
      <c r="E68" s="54"/>
      <c r="F68" s="54"/>
      <c r="G68" s="54"/>
      <c r="H68" s="54"/>
      <c r="I68" s="54"/>
      <c r="J68" s="54"/>
      <c r="K68" s="54"/>
      <c r="L68" s="54"/>
      <c r="M68" s="54"/>
      <c r="N68" s="54"/>
      <c r="O68" s="54"/>
      <c r="P68" s="54"/>
      <c r="Q68" s="54"/>
      <c r="R68" s="54"/>
      <c r="S68" s="54"/>
      <c r="T68" s="54"/>
      <c r="U68" s="54"/>
      <c r="V68" s="54"/>
      <c r="W68" s="54"/>
      <c r="X68" s="54"/>
      <c r="Y68" s="54"/>
      <c r="Z68" s="54"/>
    </row>
    <row r="69" ht="14.25" customHeight="1">
      <c r="A69" s="54"/>
      <c r="B69" s="54"/>
      <c r="C69" s="57"/>
      <c r="D69" s="54"/>
      <c r="E69" s="54"/>
      <c r="F69" s="54"/>
      <c r="G69" s="54"/>
      <c r="H69" s="54"/>
      <c r="I69" s="54"/>
      <c r="J69" s="54"/>
      <c r="K69" s="54"/>
      <c r="L69" s="54"/>
      <c r="M69" s="54"/>
      <c r="N69" s="54"/>
      <c r="O69" s="54"/>
      <c r="P69" s="54"/>
      <c r="Q69" s="54"/>
      <c r="R69" s="54"/>
      <c r="S69" s="54"/>
      <c r="T69" s="54"/>
      <c r="U69" s="54"/>
      <c r="V69" s="54"/>
      <c r="W69" s="54"/>
      <c r="X69" s="54"/>
      <c r="Y69" s="54"/>
      <c r="Z69" s="54"/>
    </row>
    <row r="70" ht="14.25" customHeight="1">
      <c r="A70" s="54"/>
      <c r="B70" s="54"/>
      <c r="C70" s="57"/>
      <c r="D70" s="54"/>
      <c r="E70" s="54"/>
      <c r="F70" s="54"/>
      <c r="G70" s="54"/>
      <c r="H70" s="54"/>
      <c r="I70" s="54"/>
      <c r="J70" s="54"/>
      <c r="K70" s="54"/>
      <c r="L70" s="54"/>
      <c r="M70" s="54"/>
      <c r="N70" s="54"/>
      <c r="O70" s="54"/>
      <c r="P70" s="54"/>
      <c r="Q70" s="54"/>
      <c r="R70" s="54"/>
      <c r="S70" s="54"/>
      <c r="T70" s="54"/>
      <c r="U70" s="54"/>
      <c r="V70" s="54"/>
      <c r="W70" s="54"/>
      <c r="X70" s="54"/>
      <c r="Y70" s="54"/>
      <c r="Z70" s="54"/>
    </row>
    <row r="71" ht="14.25" customHeight="1">
      <c r="A71" s="54"/>
      <c r="B71" s="54"/>
      <c r="C71" s="57"/>
      <c r="D71" s="54"/>
      <c r="E71" s="54"/>
      <c r="F71" s="54"/>
      <c r="G71" s="54"/>
      <c r="H71" s="54"/>
      <c r="I71" s="54"/>
      <c r="J71" s="54"/>
      <c r="K71" s="54"/>
      <c r="L71" s="54"/>
      <c r="M71" s="54"/>
      <c r="N71" s="54"/>
      <c r="O71" s="54"/>
      <c r="P71" s="54"/>
      <c r="Q71" s="54"/>
      <c r="R71" s="54"/>
      <c r="S71" s="54"/>
      <c r="T71" s="54"/>
      <c r="U71" s="54"/>
      <c r="V71" s="54"/>
      <c r="W71" s="54"/>
      <c r="X71" s="54"/>
      <c r="Y71" s="54"/>
      <c r="Z71" s="54"/>
    </row>
    <row r="72" ht="14.25" customHeight="1">
      <c r="A72" s="54"/>
      <c r="B72" s="54"/>
      <c r="C72" s="57"/>
      <c r="D72" s="54"/>
      <c r="E72" s="54"/>
      <c r="F72" s="54"/>
      <c r="G72" s="54"/>
      <c r="H72" s="54"/>
      <c r="I72" s="54"/>
      <c r="J72" s="54"/>
      <c r="K72" s="54"/>
      <c r="L72" s="54"/>
      <c r="M72" s="54"/>
      <c r="N72" s="54"/>
      <c r="O72" s="54"/>
      <c r="P72" s="54"/>
      <c r="Q72" s="54"/>
      <c r="R72" s="54"/>
      <c r="S72" s="54"/>
      <c r="T72" s="54"/>
      <c r="U72" s="54"/>
      <c r="V72" s="54"/>
      <c r="W72" s="54"/>
      <c r="X72" s="54"/>
      <c r="Y72" s="54"/>
      <c r="Z72" s="54"/>
    </row>
    <row r="73" ht="14.25" customHeight="1">
      <c r="A73" s="54"/>
      <c r="B73" s="54"/>
      <c r="C73" s="57"/>
      <c r="D73" s="54"/>
      <c r="E73" s="54"/>
      <c r="F73" s="54"/>
      <c r="G73" s="54"/>
      <c r="H73" s="54"/>
      <c r="I73" s="54"/>
      <c r="J73" s="54"/>
      <c r="K73" s="54"/>
      <c r="L73" s="54"/>
      <c r="M73" s="54"/>
      <c r="N73" s="54"/>
      <c r="O73" s="54"/>
      <c r="P73" s="54"/>
      <c r="Q73" s="54"/>
      <c r="R73" s="54"/>
      <c r="S73" s="54"/>
      <c r="T73" s="54"/>
      <c r="U73" s="54"/>
      <c r="V73" s="54"/>
      <c r="W73" s="54"/>
      <c r="X73" s="54"/>
      <c r="Y73" s="54"/>
      <c r="Z73" s="54"/>
    </row>
    <row r="74" ht="14.25" customHeight="1">
      <c r="A74" s="54"/>
      <c r="B74" s="54"/>
      <c r="C74" s="57"/>
      <c r="D74" s="54"/>
      <c r="E74" s="54"/>
      <c r="F74" s="54"/>
      <c r="G74" s="54"/>
      <c r="H74" s="54"/>
      <c r="I74" s="54"/>
      <c r="J74" s="54"/>
      <c r="K74" s="54"/>
      <c r="L74" s="54"/>
      <c r="M74" s="54"/>
      <c r="N74" s="54"/>
      <c r="O74" s="54"/>
      <c r="P74" s="54"/>
      <c r="Q74" s="54"/>
      <c r="R74" s="54"/>
      <c r="S74" s="54"/>
      <c r="T74" s="54"/>
      <c r="U74" s="54"/>
      <c r="V74" s="54"/>
      <c r="W74" s="54"/>
      <c r="X74" s="54"/>
      <c r="Y74" s="54"/>
      <c r="Z74" s="54"/>
    </row>
    <row r="75" ht="14.25" customHeight="1">
      <c r="A75" s="54"/>
      <c r="B75" s="54"/>
      <c r="C75" s="57"/>
      <c r="D75" s="54"/>
      <c r="E75" s="54"/>
      <c r="F75" s="54"/>
      <c r="G75" s="54"/>
      <c r="H75" s="54"/>
      <c r="I75" s="54"/>
      <c r="J75" s="54"/>
      <c r="K75" s="54"/>
      <c r="L75" s="54"/>
      <c r="M75" s="54"/>
      <c r="N75" s="54"/>
      <c r="O75" s="54"/>
      <c r="P75" s="54"/>
      <c r="Q75" s="54"/>
      <c r="R75" s="54"/>
      <c r="S75" s="54"/>
      <c r="T75" s="54"/>
      <c r="U75" s="54"/>
      <c r="V75" s="54"/>
      <c r="W75" s="54"/>
      <c r="X75" s="54"/>
      <c r="Y75" s="54"/>
      <c r="Z75" s="54"/>
    </row>
    <row r="76" ht="14.25" customHeight="1">
      <c r="A76" s="54"/>
      <c r="B76" s="54"/>
      <c r="C76" s="57"/>
      <c r="D76" s="54"/>
      <c r="E76" s="54"/>
      <c r="F76" s="54"/>
      <c r="G76" s="54"/>
      <c r="H76" s="54"/>
      <c r="I76" s="54"/>
      <c r="J76" s="54"/>
      <c r="K76" s="54"/>
      <c r="L76" s="54"/>
      <c r="M76" s="54"/>
      <c r="N76" s="54"/>
      <c r="O76" s="54"/>
      <c r="P76" s="54"/>
      <c r="Q76" s="54"/>
      <c r="R76" s="54"/>
      <c r="S76" s="54"/>
      <c r="T76" s="54"/>
      <c r="U76" s="54"/>
      <c r="V76" s="54"/>
      <c r="W76" s="54"/>
      <c r="X76" s="54"/>
      <c r="Y76" s="54"/>
      <c r="Z76" s="54"/>
    </row>
    <row r="77" ht="14.25" customHeight="1">
      <c r="A77" s="54"/>
      <c r="B77" s="54"/>
      <c r="C77" s="57"/>
      <c r="D77" s="54"/>
      <c r="E77" s="54"/>
      <c r="F77" s="54"/>
      <c r="G77" s="54"/>
      <c r="H77" s="54"/>
      <c r="I77" s="54"/>
      <c r="J77" s="54"/>
      <c r="K77" s="54"/>
      <c r="L77" s="54"/>
      <c r="M77" s="54"/>
      <c r="N77" s="54"/>
      <c r="O77" s="54"/>
      <c r="P77" s="54"/>
      <c r="Q77" s="54"/>
      <c r="R77" s="54"/>
      <c r="S77" s="54"/>
      <c r="T77" s="54"/>
      <c r="U77" s="54"/>
      <c r="V77" s="54"/>
      <c r="W77" s="54"/>
      <c r="X77" s="54"/>
      <c r="Y77" s="54"/>
      <c r="Z77" s="54"/>
    </row>
    <row r="78" ht="14.25" customHeight="1">
      <c r="A78" s="54"/>
      <c r="B78" s="54"/>
      <c r="C78" s="57"/>
      <c r="D78" s="54"/>
      <c r="E78" s="54"/>
      <c r="F78" s="54"/>
      <c r="G78" s="54"/>
      <c r="H78" s="54"/>
      <c r="I78" s="54"/>
      <c r="J78" s="54"/>
      <c r="K78" s="54"/>
      <c r="L78" s="54"/>
      <c r="M78" s="54"/>
      <c r="N78" s="54"/>
      <c r="O78" s="54"/>
      <c r="P78" s="54"/>
      <c r="Q78" s="54"/>
      <c r="R78" s="54"/>
      <c r="S78" s="54"/>
      <c r="T78" s="54"/>
      <c r="U78" s="54"/>
      <c r="V78" s="54"/>
      <c r="W78" s="54"/>
      <c r="X78" s="54"/>
      <c r="Y78" s="54"/>
      <c r="Z78" s="54"/>
    </row>
    <row r="79" ht="14.25" customHeight="1">
      <c r="A79" s="54"/>
      <c r="B79" s="54"/>
      <c r="C79" s="57"/>
      <c r="D79" s="54"/>
      <c r="E79" s="54"/>
      <c r="F79" s="54"/>
      <c r="G79" s="54"/>
      <c r="H79" s="54"/>
      <c r="I79" s="54"/>
      <c r="J79" s="54"/>
      <c r="K79" s="54"/>
      <c r="L79" s="54"/>
      <c r="M79" s="54"/>
      <c r="N79" s="54"/>
      <c r="O79" s="54"/>
      <c r="P79" s="54"/>
      <c r="Q79" s="54"/>
      <c r="R79" s="54"/>
      <c r="S79" s="54"/>
      <c r="T79" s="54"/>
      <c r="U79" s="54"/>
      <c r="V79" s="54"/>
      <c r="W79" s="54"/>
      <c r="X79" s="54"/>
      <c r="Y79" s="54"/>
      <c r="Z79" s="54"/>
    </row>
    <row r="80" ht="14.25" customHeight="1">
      <c r="A80" s="54"/>
      <c r="B80" s="54"/>
      <c r="C80" s="57"/>
      <c r="D80" s="54"/>
      <c r="E80" s="54"/>
      <c r="F80" s="54"/>
      <c r="G80" s="54"/>
      <c r="H80" s="54"/>
      <c r="I80" s="54"/>
      <c r="J80" s="54"/>
      <c r="K80" s="54"/>
      <c r="L80" s="54"/>
      <c r="M80" s="54"/>
      <c r="N80" s="54"/>
      <c r="O80" s="54"/>
      <c r="P80" s="54"/>
      <c r="Q80" s="54"/>
      <c r="R80" s="54"/>
      <c r="S80" s="54"/>
      <c r="T80" s="54"/>
      <c r="U80" s="54"/>
      <c r="V80" s="54"/>
      <c r="W80" s="54"/>
      <c r="X80" s="54"/>
      <c r="Y80" s="54"/>
      <c r="Z80" s="54"/>
    </row>
    <row r="81" ht="14.25" customHeight="1">
      <c r="A81" s="54"/>
      <c r="B81" s="54"/>
      <c r="C81" s="57"/>
      <c r="D81" s="54"/>
      <c r="E81" s="54"/>
      <c r="F81" s="54"/>
      <c r="G81" s="54"/>
      <c r="H81" s="54"/>
      <c r="I81" s="54"/>
      <c r="J81" s="54"/>
      <c r="K81" s="54"/>
      <c r="L81" s="54"/>
      <c r="M81" s="54"/>
      <c r="N81" s="54"/>
      <c r="O81" s="54"/>
      <c r="P81" s="54"/>
      <c r="Q81" s="54"/>
      <c r="R81" s="54"/>
      <c r="S81" s="54"/>
      <c r="T81" s="54"/>
      <c r="U81" s="54"/>
      <c r="V81" s="54"/>
      <c r="W81" s="54"/>
      <c r="X81" s="54"/>
      <c r="Y81" s="54"/>
      <c r="Z81" s="54"/>
    </row>
    <row r="82" ht="14.25" customHeight="1">
      <c r="A82" s="54"/>
      <c r="B82" s="54"/>
      <c r="C82" s="57"/>
      <c r="D82" s="54"/>
      <c r="E82" s="54"/>
      <c r="F82" s="54"/>
      <c r="G82" s="54"/>
      <c r="H82" s="54"/>
      <c r="I82" s="54"/>
      <c r="J82" s="54"/>
      <c r="K82" s="54"/>
      <c r="L82" s="54"/>
      <c r="M82" s="54"/>
      <c r="N82" s="54"/>
      <c r="O82" s="54"/>
      <c r="P82" s="54"/>
      <c r="Q82" s="54"/>
      <c r="R82" s="54"/>
      <c r="S82" s="54"/>
      <c r="T82" s="54"/>
      <c r="U82" s="54"/>
      <c r="V82" s="54"/>
      <c r="W82" s="54"/>
      <c r="X82" s="54"/>
      <c r="Y82" s="54"/>
      <c r="Z82" s="54"/>
    </row>
    <row r="83" ht="14.25" customHeight="1">
      <c r="A83" s="54"/>
      <c r="B83" s="54"/>
      <c r="C83" s="57"/>
      <c r="D83" s="54"/>
      <c r="E83" s="54"/>
      <c r="F83" s="54"/>
      <c r="G83" s="54"/>
      <c r="H83" s="54"/>
      <c r="I83" s="54"/>
      <c r="J83" s="54"/>
      <c r="K83" s="54"/>
      <c r="L83" s="54"/>
      <c r="M83" s="54"/>
      <c r="N83" s="54"/>
      <c r="O83" s="54"/>
      <c r="P83" s="54"/>
      <c r="Q83" s="54"/>
      <c r="R83" s="54"/>
      <c r="S83" s="54"/>
      <c r="T83" s="54"/>
      <c r="U83" s="54"/>
      <c r="V83" s="54"/>
      <c r="W83" s="54"/>
      <c r="X83" s="54"/>
      <c r="Y83" s="54"/>
      <c r="Z83" s="54"/>
    </row>
    <row r="84" ht="14.25" customHeight="1">
      <c r="A84" s="54"/>
      <c r="B84" s="54"/>
      <c r="C84" s="57"/>
      <c r="D84" s="54"/>
      <c r="E84" s="54"/>
      <c r="F84" s="54"/>
      <c r="G84" s="54"/>
      <c r="H84" s="54"/>
      <c r="I84" s="54"/>
      <c r="J84" s="54"/>
      <c r="K84" s="54"/>
      <c r="L84" s="54"/>
      <c r="M84" s="54"/>
      <c r="N84" s="54"/>
      <c r="O84" s="54"/>
      <c r="P84" s="54"/>
      <c r="Q84" s="54"/>
      <c r="R84" s="54"/>
      <c r="S84" s="54"/>
      <c r="T84" s="54"/>
      <c r="U84" s="54"/>
      <c r="V84" s="54"/>
      <c r="W84" s="54"/>
      <c r="X84" s="54"/>
      <c r="Y84" s="54"/>
      <c r="Z84" s="54"/>
    </row>
    <row r="85" ht="14.25" customHeight="1">
      <c r="A85" s="54"/>
      <c r="B85" s="54"/>
      <c r="C85" s="57"/>
      <c r="D85" s="54"/>
      <c r="E85" s="54"/>
      <c r="F85" s="54"/>
      <c r="G85" s="54"/>
      <c r="H85" s="54"/>
      <c r="I85" s="54"/>
      <c r="J85" s="54"/>
      <c r="K85" s="54"/>
      <c r="L85" s="54"/>
      <c r="M85" s="54"/>
      <c r="N85" s="54"/>
      <c r="O85" s="54"/>
      <c r="P85" s="54"/>
      <c r="Q85" s="54"/>
      <c r="R85" s="54"/>
      <c r="S85" s="54"/>
      <c r="T85" s="54"/>
      <c r="U85" s="54"/>
      <c r="V85" s="54"/>
      <c r="W85" s="54"/>
      <c r="X85" s="54"/>
      <c r="Y85" s="54"/>
      <c r="Z85" s="54"/>
    </row>
    <row r="86" ht="14.25" customHeight="1">
      <c r="A86" s="54"/>
      <c r="B86" s="54"/>
      <c r="C86" s="57"/>
      <c r="D86" s="54"/>
      <c r="E86" s="54"/>
      <c r="F86" s="54"/>
      <c r="G86" s="54"/>
      <c r="H86" s="54"/>
      <c r="I86" s="54"/>
      <c r="J86" s="54"/>
      <c r="K86" s="54"/>
      <c r="L86" s="54"/>
      <c r="M86" s="54"/>
      <c r="N86" s="54"/>
      <c r="O86" s="54"/>
      <c r="P86" s="54"/>
      <c r="Q86" s="54"/>
      <c r="R86" s="54"/>
      <c r="S86" s="54"/>
      <c r="T86" s="54"/>
      <c r="U86" s="54"/>
      <c r="V86" s="54"/>
      <c r="W86" s="54"/>
      <c r="X86" s="54"/>
      <c r="Y86" s="54"/>
      <c r="Z86" s="54"/>
    </row>
    <row r="87" ht="14.25" customHeight="1">
      <c r="A87" s="54"/>
      <c r="B87" s="54"/>
      <c r="C87" s="57"/>
      <c r="D87" s="54"/>
      <c r="E87" s="54"/>
      <c r="F87" s="54"/>
      <c r="G87" s="54"/>
      <c r="H87" s="54"/>
      <c r="I87" s="54"/>
      <c r="J87" s="54"/>
      <c r="K87" s="54"/>
      <c r="L87" s="54"/>
      <c r="M87" s="54"/>
      <c r="N87" s="54"/>
      <c r="O87" s="54"/>
      <c r="P87" s="54"/>
      <c r="Q87" s="54"/>
      <c r="R87" s="54"/>
      <c r="S87" s="54"/>
      <c r="T87" s="54"/>
      <c r="U87" s="54"/>
      <c r="V87" s="54"/>
      <c r="W87" s="54"/>
      <c r="X87" s="54"/>
      <c r="Y87" s="54"/>
      <c r="Z87" s="54"/>
    </row>
    <row r="88" ht="14.25" customHeight="1">
      <c r="A88" s="54"/>
      <c r="B88" s="54"/>
      <c r="C88" s="57"/>
      <c r="D88" s="54"/>
      <c r="E88" s="54"/>
      <c r="F88" s="54"/>
      <c r="G88" s="54"/>
      <c r="H88" s="54"/>
      <c r="I88" s="54"/>
      <c r="J88" s="54"/>
      <c r="K88" s="54"/>
      <c r="L88" s="54"/>
      <c r="M88" s="54"/>
      <c r="N88" s="54"/>
      <c r="O88" s="54"/>
      <c r="P88" s="54"/>
      <c r="Q88" s="54"/>
      <c r="R88" s="54"/>
      <c r="S88" s="54"/>
      <c r="T88" s="54"/>
      <c r="U88" s="54"/>
      <c r="V88" s="54"/>
      <c r="W88" s="54"/>
      <c r="X88" s="54"/>
      <c r="Y88" s="54"/>
      <c r="Z88" s="54"/>
    </row>
    <row r="89" ht="14.25" customHeight="1">
      <c r="A89" s="54"/>
      <c r="B89" s="54"/>
      <c r="C89" s="57"/>
      <c r="D89" s="54"/>
      <c r="E89" s="54"/>
      <c r="F89" s="54"/>
      <c r="G89" s="54"/>
      <c r="H89" s="54"/>
      <c r="I89" s="54"/>
      <c r="J89" s="54"/>
      <c r="K89" s="54"/>
      <c r="L89" s="54"/>
      <c r="M89" s="54"/>
      <c r="N89" s="54"/>
      <c r="O89" s="54"/>
      <c r="P89" s="54"/>
      <c r="Q89" s="54"/>
      <c r="R89" s="54"/>
      <c r="S89" s="54"/>
      <c r="T89" s="54"/>
      <c r="U89" s="54"/>
      <c r="V89" s="54"/>
      <c r="W89" s="54"/>
      <c r="X89" s="54"/>
      <c r="Y89" s="54"/>
      <c r="Z89" s="54"/>
    </row>
    <row r="90" ht="14.25" customHeight="1">
      <c r="A90" s="54"/>
      <c r="B90" s="54"/>
      <c r="C90" s="57"/>
      <c r="D90" s="54"/>
      <c r="E90" s="54"/>
      <c r="F90" s="54"/>
      <c r="G90" s="54"/>
      <c r="H90" s="54"/>
      <c r="I90" s="54"/>
      <c r="J90" s="54"/>
      <c r="K90" s="54"/>
      <c r="L90" s="54"/>
      <c r="M90" s="54"/>
      <c r="N90" s="54"/>
      <c r="O90" s="54"/>
      <c r="P90" s="54"/>
      <c r="Q90" s="54"/>
      <c r="R90" s="54"/>
      <c r="S90" s="54"/>
      <c r="T90" s="54"/>
      <c r="U90" s="54"/>
      <c r="V90" s="54"/>
      <c r="W90" s="54"/>
      <c r="X90" s="54"/>
      <c r="Y90" s="54"/>
      <c r="Z90" s="54"/>
    </row>
    <row r="91" ht="14.25" customHeight="1">
      <c r="A91" s="54"/>
      <c r="B91" s="54"/>
      <c r="C91" s="57"/>
      <c r="D91" s="54"/>
      <c r="E91" s="54"/>
      <c r="F91" s="54"/>
      <c r="G91" s="54"/>
      <c r="H91" s="54"/>
      <c r="I91" s="54"/>
      <c r="J91" s="54"/>
      <c r="K91" s="54"/>
      <c r="L91" s="54"/>
      <c r="M91" s="54"/>
      <c r="N91" s="54"/>
      <c r="O91" s="54"/>
      <c r="P91" s="54"/>
      <c r="Q91" s="54"/>
      <c r="R91" s="54"/>
      <c r="S91" s="54"/>
      <c r="T91" s="54"/>
      <c r="U91" s="54"/>
      <c r="V91" s="54"/>
      <c r="W91" s="54"/>
      <c r="X91" s="54"/>
      <c r="Y91" s="54"/>
      <c r="Z91" s="54"/>
    </row>
    <row r="92" ht="14.25" customHeight="1">
      <c r="A92" s="54"/>
      <c r="B92" s="54"/>
      <c r="C92" s="57"/>
      <c r="D92" s="54"/>
      <c r="E92" s="54"/>
      <c r="F92" s="54"/>
      <c r="G92" s="54"/>
      <c r="H92" s="54"/>
      <c r="I92" s="54"/>
      <c r="J92" s="54"/>
      <c r="K92" s="54"/>
      <c r="L92" s="54"/>
      <c r="M92" s="54"/>
      <c r="N92" s="54"/>
      <c r="O92" s="54"/>
      <c r="P92" s="54"/>
      <c r="Q92" s="54"/>
      <c r="R92" s="54"/>
      <c r="S92" s="54"/>
      <c r="T92" s="54"/>
      <c r="U92" s="54"/>
      <c r="V92" s="54"/>
      <c r="W92" s="54"/>
      <c r="X92" s="54"/>
      <c r="Y92" s="54"/>
      <c r="Z92" s="54"/>
    </row>
    <row r="93" ht="14.25" customHeight="1">
      <c r="A93" s="54"/>
      <c r="B93" s="54"/>
      <c r="C93" s="57"/>
      <c r="D93" s="54"/>
      <c r="E93" s="54"/>
      <c r="F93" s="54"/>
      <c r="G93" s="54"/>
      <c r="H93" s="54"/>
      <c r="I93" s="54"/>
      <c r="J93" s="54"/>
      <c r="K93" s="54"/>
      <c r="L93" s="54"/>
      <c r="M93" s="54"/>
      <c r="N93" s="54"/>
      <c r="O93" s="54"/>
      <c r="P93" s="54"/>
      <c r="Q93" s="54"/>
      <c r="R93" s="54"/>
      <c r="S93" s="54"/>
      <c r="T93" s="54"/>
      <c r="U93" s="54"/>
      <c r="V93" s="54"/>
      <c r="W93" s="54"/>
      <c r="X93" s="54"/>
      <c r="Y93" s="54"/>
      <c r="Z93" s="54"/>
    </row>
    <row r="94" ht="14.25" customHeight="1">
      <c r="A94" s="54"/>
      <c r="B94" s="54"/>
      <c r="C94" s="57"/>
      <c r="D94" s="54"/>
      <c r="E94" s="54"/>
      <c r="F94" s="54"/>
      <c r="G94" s="54"/>
      <c r="H94" s="54"/>
      <c r="I94" s="54"/>
      <c r="J94" s="54"/>
      <c r="K94" s="54"/>
      <c r="L94" s="54"/>
      <c r="M94" s="54"/>
      <c r="N94" s="54"/>
      <c r="O94" s="54"/>
      <c r="P94" s="54"/>
      <c r="Q94" s="54"/>
      <c r="R94" s="54"/>
      <c r="S94" s="54"/>
      <c r="T94" s="54"/>
      <c r="U94" s="54"/>
      <c r="V94" s="54"/>
      <c r="W94" s="54"/>
      <c r="X94" s="54"/>
      <c r="Y94" s="54"/>
      <c r="Z94" s="54"/>
    </row>
    <row r="95" ht="14.25" customHeight="1">
      <c r="A95" s="54"/>
      <c r="B95" s="54"/>
      <c r="C95" s="57"/>
      <c r="D95" s="54"/>
      <c r="E95" s="54"/>
      <c r="F95" s="54"/>
      <c r="G95" s="54"/>
      <c r="H95" s="54"/>
      <c r="I95" s="54"/>
      <c r="J95" s="54"/>
      <c r="K95" s="54"/>
      <c r="L95" s="54"/>
      <c r="M95" s="54"/>
      <c r="N95" s="54"/>
      <c r="O95" s="54"/>
      <c r="P95" s="54"/>
      <c r="Q95" s="54"/>
      <c r="R95" s="54"/>
      <c r="S95" s="54"/>
      <c r="T95" s="54"/>
      <c r="U95" s="54"/>
      <c r="V95" s="54"/>
      <c r="W95" s="54"/>
      <c r="X95" s="54"/>
      <c r="Y95" s="54"/>
      <c r="Z95" s="54"/>
    </row>
    <row r="96" ht="14.25" customHeight="1">
      <c r="A96" s="54"/>
      <c r="B96" s="54"/>
      <c r="C96" s="57"/>
      <c r="D96" s="54"/>
      <c r="E96" s="54"/>
      <c r="F96" s="54"/>
      <c r="G96" s="54"/>
      <c r="H96" s="54"/>
      <c r="I96" s="54"/>
      <c r="J96" s="54"/>
      <c r="K96" s="54"/>
      <c r="L96" s="54"/>
      <c r="M96" s="54"/>
      <c r="N96" s="54"/>
      <c r="O96" s="54"/>
      <c r="P96" s="54"/>
      <c r="Q96" s="54"/>
      <c r="R96" s="54"/>
      <c r="S96" s="54"/>
      <c r="T96" s="54"/>
      <c r="U96" s="54"/>
      <c r="V96" s="54"/>
      <c r="W96" s="54"/>
      <c r="X96" s="54"/>
      <c r="Y96" s="54"/>
      <c r="Z96" s="54"/>
    </row>
    <row r="97" ht="14.25" customHeight="1">
      <c r="A97" s="54"/>
      <c r="B97" s="54"/>
      <c r="C97" s="57"/>
      <c r="D97" s="54"/>
      <c r="E97" s="54"/>
      <c r="F97" s="54"/>
      <c r="G97" s="54"/>
      <c r="H97" s="54"/>
      <c r="I97" s="54"/>
      <c r="J97" s="54"/>
      <c r="K97" s="54"/>
      <c r="L97" s="54"/>
      <c r="M97" s="54"/>
      <c r="N97" s="54"/>
      <c r="O97" s="54"/>
      <c r="P97" s="54"/>
      <c r="Q97" s="54"/>
      <c r="R97" s="54"/>
      <c r="S97" s="54"/>
      <c r="T97" s="54"/>
      <c r="U97" s="54"/>
      <c r="V97" s="54"/>
      <c r="W97" s="54"/>
      <c r="X97" s="54"/>
      <c r="Y97" s="54"/>
      <c r="Z97" s="54"/>
    </row>
    <row r="98" ht="14.25" customHeight="1">
      <c r="A98" s="54"/>
      <c r="B98" s="54"/>
      <c r="C98" s="57"/>
      <c r="D98" s="54"/>
      <c r="E98" s="54"/>
      <c r="F98" s="54"/>
      <c r="G98" s="54"/>
      <c r="H98" s="54"/>
      <c r="I98" s="54"/>
      <c r="J98" s="54"/>
      <c r="K98" s="54"/>
      <c r="L98" s="54"/>
      <c r="M98" s="54"/>
      <c r="N98" s="54"/>
      <c r="O98" s="54"/>
      <c r="P98" s="54"/>
      <c r="Q98" s="54"/>
      <c r="R98" s="54"/>
      <c r="S98" s="54"/>
      <c r="T98" s="54"/>
      <c r="U98" s="54"/>
      <c r="V98" s="54"/>
      <c r="W98" s="54"/>
      <c r="X98" s="54"/>
      <c r="Y98" s="54"/>
      <c r="Z98" s="54"/>
    </row>
    <row r="99" ht="14.25" customHeight="1">
      <c r="A99" s="54"/>
      <c r="B99" s="54"/>
      <c r="C99" s="57"/>
      <c r="D99" s="54"/>
      <c r="E99" s="54"/>
      <c r="F99" s="54"/>
      <c r="G99" s="54"/>
      <c r="H99" s="54"/>
      <c r="I99" s="54"/>
      <c r="J99" s="54"/>
      <c r="K99" s="54"/>
      <c r="L99" s="54"/>
      <c r="M99" s="54"/>
      <c r="N99" s="54"/>
      <c r="O99" s="54"/>
      <c r="P99" s="54"/>
      <c r="Q99" s="54"/>
      <c r="R99" s="54"/>
      <c r="S99" s="54"/>
      <c r="T99" s="54"/>
      <c r="U99" s="54"/>
      <c r="V99" s="54"/>
      <c r="W99" s="54"/>
      <c r="X99" s="54"/>
      <c r="Y99" s="54"/>
      <c r="Z99" s="54"/>
    </row>
    <row r="100" ht="14.25" customHeight="1">
      <c r="A100" s="54"/>
      <c r="B100" s="54"/>
      <c r="C100" s="57"/>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4.25" customHeight="1">
      <c r="A101" s="54"/>
      <c r="B101" s="54"/>
      <c r="C101" s="57"/>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4.25" customHeight="1">
      <c r="A102" s="54"/>
      <c r="B102" s="54"/>
      <c r="C102" s="57"/>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4.25" customHeight="1">
      <c r="A103" s="54"/>
      <c r="B103" s="54"/>
      <c r="C103" s="57"/>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4.25" customHeight="1">
      <c r="A104" s="54"/>
      <c r="B104" s="54"/>
      <c r="C104" s="57"/>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4.25" customHeight="1">
      <c r="A105" s="54"/>
      <c r="B105" s="54"/>
      <c r="C105" s="57"/>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4.25" customHeight="1">
      <c r="A106" s="54"/>
      <c r="B106" s="54"/>
      <c r="C106" s="57"/>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4.25" customHeight="1">
      <c r="A107" s="54"/>
      <c r="B107" s="54"/>
      <c r="C107" s="57"/>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4.25" customHeight="1">
      <c r="A108" s="54"/>
      <c r="B108" s="54"/>
      <c r="C108" s="57"/>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4.25" customHeight="1">
      <c r="A109" s="54"/>
      <c r="B109" s="54"/>
      <c r="C109" s="57"/>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4.25" customHeight="1">
      <c r="A110" s="54"/>
      <c r="B110" s="54"/>
      <c r="C110" s="57"/>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4.25" customHeight="1">
      <c r="A111" s="54"/>
      <c r="B111" s="54"/>
      <c r="C111" s="57"/>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4.25" customHeight="1">
      <c r="A112" s="54"/>
      <c r="B112" s="54"/>
      <c r="C112" s="57"/>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4.25" customHeight="1">
      <c r="A113" s="54"/>
      <c r="B113" s="54"/>
      <c r="C113" s="57"/>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4.25" customHeight="1">
      <c r="A114" s="54"/>
      <c r="B114" s="54"/>
      <c r="C114" s="57"/>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4.25" customHeight="1">
      <c r="A115" s="54"/>
      <c r="B115" s="54"/>
      <c r="C115" s="57"/>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4.25" customHeight="1">
      <c r="A116" s="54"/>
      <c r="B116" s="54"/>
      <c r="C116" s="57"/>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4.25" customHeight="1">
      <c r="A117" s="54"/>
      <c r="B117" s="54"/>
      <c r="C117" s="57"/>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4.25" customHeight="1">
      <c r="A118" s="54"/>
      <c r="B118" s="54"/>
      <c r="C118" s="57"/>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4.25" customHeight="1">
      <c r="A119" s="54"/>
      <c r="B119" s="54"/>
      <c r="C119" s="57"/>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4.25" customHeight="1">
      <c r="A120" s="54"/>
      <c r="B120" s="54"/>
      <c r="C120" s="57"/>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4.25" customHeight="1">
      <c r="A121" s="54"/>
      <c r="B121" s="54"/>
      <c r="C121" s="57"/>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4.25" customHeight="1">
      <c r="A122" s="54"/>
      <c r="B122" s="54"/>
      <c r="C122" s="57"/>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4.25" customHeight="1">
      <c r="A123" s="54"/>
      <c r="B123" s="54"/>
      <c r="C123" s="57"/>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4.25" customHeight="1">
      <c r="A124" s="54"/>
      <c r="B124" s="54"/>
      <c r="C124" s="57"/>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4.25" customHeight="1">
      <c r="A125" s="54"/>
      <c r="B125" s="54"/>
      <c r="C125" s="57"/>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4.25" customHeight="1">
      <c r="A126" s="54"/>
      <c r="B126" s="54"/>
      <c r="C126" s="57"/>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4.25" customHeight="1">
      <c r="A127" s="54"/>
      <c r="B127" s="54"/>
      <c r="C127" s="57"/>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4.25" customHeight="1">
      <c r="A128" s="54"/>
      <c r="B128" s="54"/>
      <c r="C128" s="57"/>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4.25" customHeight="1">
      <c r="A129" s="54"/>
      <c r="B129" s="54"/>
      <c r="C129" s="57"/>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4.25" customHeight="1">
      <c r="A130" s="54"/>
      <c r="B130" s="54"/>
      <c r="C130" s="57"/>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4.25" customHeight="1">
      <c r="A131" s="54"/>
      <c r="B131" s="54"/>
      <c r="C131" s="57"/>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4.25" customHeight="1">
      <c r="A132" s="54"/>
      <c r="B132" s="54"/>
      <c r="C132" s="57"/>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4.25" customHeight="1">
      <c r="A133" s="54"/>
      <c r="B133" s="54"/>
      <c r="C133" s="57"/>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4.25" customHeight="1">
      <c r="A134" s="54"/>
      <c r="B134" s="54"/>
      <c r="C134" s="57"/>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4.25" customHeight="1">
      <c r="A135" s="54"/>
      <c r="B135" s="54"/>
      <c r="C135" s="57"/>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4.25" customHeight="1">
      <c r="A136" s="54"/>
      <c r="B136" s="54"/>
      <c r="C136" s="57"/>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4.25" customHeight="1">
      <c r="A137" s="54"/>
      <c r="B137" s="54"/>
      <c r="C137" s="57"/>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4.25" customHeight="1">
      <c r="A138" s="54"/>
      <c r="B138" s="54"/>
      <c r="C138" s="57"/>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4.25" customHeight="1">
      <c r="A139" s="54"/>
      <c r="B139" s="54"/>
      <c r="C139" s="57"/>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4.25" customHeight="1">
      <c r="A140" s="54"/>
      <c r="B140" s="54"/>
      <c r="C140" s="57"/>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4.25" customHeight="1">
      <c r="A141" s="54"/>
      <c r="B141" s="54"/>
      <c r="C141" s="57"/>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4.25" customHeight="1">
      <c r="A142" s="54"/>
      <c r="B142" s="54"/>
      <c r="C142" s="57"/>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4.25" customHeight="1">
      <c r="A143" s="54"/>
      <c r="B143" s="54"/>
      <c r="C143" s="57"/>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4.25" customHeight="1">
      <c r="A144" s="54"/>
      <c r="B144" s="54"/>
      <c r="C144" s="57"/>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4.25" customHeight="1">
      <c r="A145" s="54"/>
      <c r="B145" s="54"/>
      <c r="C145" s="57"/>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4.25" customHeight="1">
      <c r="A146" s="54"/>
      <c r="B146" s="54"/>
      <c r="C146" s="57"/>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4.25" customHeight="1">
      <c r="A147" s="54"/>
      <c r="B147" s="54"/>
      <c r="C147" s="57"/>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4.25" customHeight="1">
      <c r="A148" s="54"/>
      <c r="B148" s="54"/>
      <c r="C148" s="57"/>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4.25" customHeight="1">
      <c r="A149" s="54"/>
      <c r="B149" s="54"/>
      <c r="C149" s="57"/>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4.25" customHeight="1">
      <c r="A150" s="54"/>
      <c r="B150" s="54"/>
      <c r="C150" s="57"/>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4.25" customHeight="1">
      <c r="A151" s="54"/>
      <c r="B151" s="54"/>
      <c r="C151" s="57"/>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4.25" customHeight="1">
      <c r="A152" s="54"/>
      <c r="B152" s="54"/>
      <c r="C152" s="57"/>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4.25" customHeight="1">
      <c r="A153" s="54"/>
      <c r="B153" s="54"/>
      <c r="C153" s="57"/>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4.25" customHeight="1">
      <c r="A154" s="54"/>
      <c r="B154" s="54"/>
      <c r="C154" s="57"/>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4.25" customHeight="1">
      <c r="A155" s="54"/>
      <c r="B155" s="54"/>
      <c r="C155" s="57"/>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4.25" customHeight="1">
      <c r="A156" s="54"/>
      <c r="B156" s="54"/>
      <c r="C156" s="57"/>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4.25" customHeight="1">
      <c r="A157" s="54"/>
      <c r="B157" s="54"/>
      <c r="C157" s="57"/>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4.25" customHeight="1">
      <c r="A158" s="54"/>
      <c r="B158" s="54"/>
      <c r="C158" s="57"/>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4.25" customHeight="1">
      <c r="A159" s="54"/>
      <c r="B159" s="54"/>
      <c r="C159" s="57"/>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4.25" customHeight="1">
      <c r="A160" s="54"/>
      <c r="B160" s="54"/>
      <c r="C160" s="57"/>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4.25" customHeight="1">
      <c r="A161" s="54"/>
      <c r="B161" s="54"/>
      <c r="C161" s="57"/>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4.25" customHeight="1">
      <c r="A162" s="54"/>
      <c r="B162" s="54"/>
      <c r="C162" s="57"/>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4.25" customHeight="1">
      <c r="A163" s="54"/>
      <c r="B163" s="54"/>
      <c r="C163" s="57"/>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4.25" customHeight="1">
      <c r="A164" s="54"/>
      <c r="B164" s="54"/>
      <c r="C164" s="57"/>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4.25" customHeight="1">
      <c r="A165" s="54"/>
      <c r="B165" s="54"/>
      <c r="C165" s="57"/>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4.25" customHeight="1">
      <c r="A166" s="54"/>
      <c r="B166" s="54"/>
      <c r="C166" s="57"/>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4.25" customHeight="1">
      <c r="A167" s="54"/>
      <c r="B167" s="54"/>
      <c r="C167" s="57"/>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4.25" customHeight="1">
      <c r="A168" s="54"/>
      <c r="B168" s="54"/>
      <c r="C168" s="57"/>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4.25" customHeight="1">
      <c r="A169" s="54"/>
      <c r="B169" s="54"/>
      <c r="C169" s="57"/>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4.25" customHeight="1">
      <c r="A170" s="54"/>
      <c r="B170" s="54"/>
      <c r="C170" s="57"/>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4.25" customHeight="1">
      <c r="A171" s="54"/>
      <c r="B171" s="54"/>
      <c r="C171" s="57"/>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4.25" customHeight="1">
      <c r="A172" s="54"/>
      <c r="B172" s="54"/>
      <c r="C172" s="57"/>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4.25" customHeight="1">
      <c r="A173" s="54"/>
      <c r="B173" s="54"/>
      <c r="C173" s="57"/>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4.25" customHeight="1">
      <c r="A174" s="54"/>
      <c r="B174" s="54"/>
      <c r="C174" s="57"/>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4.25" customHeight="1">
      <c r="A175" s="54"/>
      <c r="B175" s="54"/>
      <c r="C175" s="57"/>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4.25" customHeight="1">
      <c r="A176" s="54"/>
      <c r="B176" s="54"/>
      <c r="C176" s="57"/>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4.25" customHeight="1">
      <c r="A177" s="54"/>
      <c r="B177" s="54"/>
      <c r="C177" s="57"/>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4.25" customHeight="1">
      <c r="A178" s="54"/>
      <c r="B178" s="54"/>
      <c r="C178" s="57"/>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4.25" customHeight="1">
      <c r="A179" s="54"/>
      <c r="B179" s="54"/>
      <c r="C179" s="57"/>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4.25" customHeight="1">
      <c r="A180" s="54"/>
      <c r="B180" s="54"/>
      <c r="C180" s="57"/>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4.25" customHeight="1">
      <c r="A181" s="54"/>
      <c r="B181" s="54"/>
      <c r="C181" s="57"/>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4.25" customHeight="1">
      <c r="A182" s="54"/>
      <c r="B182" s="54"/>
      <c r="C182" s="57"/>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4.25" customHeight="1">
      <c r="A183" s="54"/>
      <c r="B183" s="54"/>
      <c r="C183" s="57"/>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4.25" customHeight="1">
      <c r="A184" s="54"/>
      <c r="B184" s="54"/>
      <c r="C184" s="57"/>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4.25" customHeight="1">
      <c r="A185" s="54"/>
      <c r="B185" s="54"/>
      <c r="C185" s="57"/>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4.25" customHeight="1">
      <c r="A186" s="54"/>
      <c r="B186" s="54"/>
      <c r="C186" s="57"/>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4.25" customHeight="1">
      <c r="A187" s="54"/>
      <c r="B187" s="54"/>
      <c r="C187" s="57"/>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4.25" customHeight="1">
      <c r="A188" s="54"/>
      <c r="B188" s="54"/>
      <c r="C188" s="57"/>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4.25" customHeight="1">
      <c r="A189" s="54"/>
      <c r="B189" s="54"/>
      <c r="C189" s="57"/>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4.25" customHeight="1">
      <c r="A190" s="54"/>
      <c r="B190" s="54"/>
      <c r="C190" s="57"/>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4.25" customHeight="1">
      <c r="A191" s="54"/>
      <c r="B191" s="54"/>
      <c r="C191" s="57"/>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4.25" customHeight="1">
      <c r="A192" s="54"/>
      <c r="B192" s="54"/>
      <c r="C192" s="57"/>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4.25" customHeight="1">
      <c r="A193" s="54"/>
      <c r="B193" s="54"/>
      <c r="C193" s="57"/>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4.25" customHeight="1">
      <c r="A194" s="54"/>
      <c r="B194" s="54"/>
      <c r="C194" s="57"/>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4.25" customHeight="1">
      <c r="A195" s="54"/>
      <c r="B195" s="54"/>
      <c r="C195" s="57"/>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4.25" customHeight="1">
      <c r="A196" s="54"/>
      <c r="B196" s="54"/>
      <c r="C196" s="57"/>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4.25" customHeight="1">
      <c r="A197" s="54"/>
      <c r="B197" s="54"/>
      <c r="C197" s="57"/>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4.25" customHeight="1">
      <c r="A198" s="54"/>
      <c r="B198" s="54"/>
      <c r="C198" s="57"/>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4.25" customHeight="1">
      <c r="A199" s="54"/>
      <c r="B199" s="54"/>
      <c r="C199" s="57"/>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4.25" customHeight="1">
      <c r="A200" s="54"/>
      <c r="B200" s="54"/>
      <c r="C200" s="57"/>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4.25" customHeight="1">
      <c r="A201" s="54"/>
      <c r="B201" s="54"/>
      <c r="C201" s="57"/>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4.25" customHeight="1">
      <c r="A202" s="54"/>
      <c r="B202" s="54"/>
      <c r="C202" s="57"/>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4.25" customHeight="1">
      <c r="A203" s="54"/>
      <c r="B203" s="54"/>
      <c r="C203" s="57"/>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4.25" customHeight="1">
      <c r="A204" s="54"/>
      <c r="B204" s="54"/>
      <c r="C204" s="57"/>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4.25" customHeight="1">
      <c r="A205" s="54"/>
      <c r="B205" s="54"/>
      <c r="C205" s="57"/>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4.25" customHeight="1">
      <c r="A206" s="54"/>
      <c r="B206" s="54"/>
      <c r="C206" s="57"/>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4.25" customHeight="1">
      <c r="A207" s="54"/>
      <c r="B207" s="54"/>
      <c r="C207" s="57"/>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4.25" customHeight="1">
      <c r="A208" s="54"/>
      <c r="B208" s="54"/>
      <c r="C208" s="57"/>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4.25" customHeight="1">
      <c r="A209" s="54"/>
      <c r="B209" s="54"/>
      <c r="C209" s="57"/>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4.25" customHeight="1">
      <c r="A210" s="54"/>
      <c r="B210" s="54"/>
      <c r="C210" s="57"/>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4.25" customHeight="1">
      <c r="A211" s="54"/>
      <c r="B211" s="54"/>
      <c r="C211" s="57"/>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4.25" customHeight="1">
      <c r="A212" s="54"/>
      <c r="B212" s="54"/>
      <c r="C212" s="57"/>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4.25" customHeight="1">
      <c r="A213" s="54"/>
      <c r="B213" s="54"/>
      <c r="C213" s="57"/>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4.25" customHeight="1">
      <c r="A214" s="54"/>
      <c r="B214" s="54"/>
      <c r="C214" s="57"/>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4.25" customHeight="1">
      <c r="A215" s="54"/>
      <c r="B215" s="54"/>
      <c r="C215" s="57"/>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4.25" customHeight="1">
      <c r="A216" s="54"/>
      <c r="B216" s="54"/>
      <c r="C216" s="57"/>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4.25" customHeight="1">
      <c r="A217" s="54"/>
      <c r="B217" s="54"/>
      <c r="C217" s="57"/>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4.25" customHeight="1">
      <c r="A218" s="54"/>
      <c r="B218" s="54"/>
      <c r="C218" s="57"/>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4.25" customHeight="1">
      <c r="A219" s="54"/>
      <c r="B219" s="54"/>
      <c r="C219" s="57"/>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4.25" customHeight="1">
      <c r="A220" s="54"/>
      <c r="B220" s="54"/>
      <c r="C220" s="57"/>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4.25" customHeight="1">
      <c r="A221" s="54"/>
      <c r="B221" s="54"/>
      <c r="C221" s="57"/>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4.25" customHeight="1">
      <c r="A222" s="54"/>
      <c r="B222" s="54"/>
      <c r="C222" s="57"/>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4.25" customHeight="1">
      <c r="A223" s="54"/>
      <c r="B223" s="54"/>
      <c r="C223" s="57"/>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4.25" customHeight="1">
      <c r="A224" s="54"/>
      <c r="B224" s="54"/>
      <c r="C224" s="57"/>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4.25" customHeight="1">
      <c r="A225" s="54"/>
      <c r="B225" s="54"/>
      <c r="C225" s="57"/>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4.25" customHeight="1">
      <c r="A226" s="54"/>
      <c r="B226" s="54"/>
      <c r="C226" s="57"/>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4.25" customHeight="1">
      <c r="A227" s="54"/>
      <c r="B227" s="54"/>
      <c r="C227" s="57"/>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4.25" customHeight="1">
      <c r="A228" s="54"/>
      <c r="B228" s="54"/>
      <c r="C228" s="57"/>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4.25" customHeight="1">
      <c r="A229" s="54"/>
      <c r="B229" s="54"/>
      <c r="C229" s="57"/>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4.25" customHeight="1">
      <c r="A230" s="54"/>
      <c r="B230" s="54"/>
      <c r="C230" s="57"/>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4.25" customHeight="1">
      <c r="A231" s="54"/>
      <c r="B231" s="54"/>
      <c r="C231" s="57"/>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4.25" customHeight="1">
      <c r="A232" s="54"/>
      <c r="B232" s="54"/>
      <c r="C232" s="57"/>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4.25" customHeight="1">
      <c r="A233" s="54"/>
      <c r="B233" s="54"/>
      <c r="C233" s="57"/>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4.25" customHeight="1">
      <c r="A234" s="54"/>
      <c r="B234" s="54"/>
      <c r="C234" s="57"/>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4.25" customHeight="1">
      <c r="A235" s="54"/>
      <c r="B235" s="54"/>
      <c r="C235" s="57"/>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4.25" customHeight="1">
      <c r="A236" s="54"/>
      <c r="B236" s="54"/>
      <c r="C236" s="57"/>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4.25" customHeight="1">
      <c r="A237" s="54"/>
      <c r="B237" s="54"/>
      <c r="C237" s="57"/>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4.25" customHeight="1">
      <c r="A238" s="54"/>
      <c r="B238" s="54"/>
      <c r="C238" s="57"/>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4.25" customHeight="1">
      <c r="A239" s="54"/>
      <c r="B239" s="54"/>
      <c r="C239" s="57"/>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4.25" customHeight="1">
      <c r="A240" s="54"/>
      <c r="B240" s="54"/>
      <c r="C240" s="57"/>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4.25" customHeight="1">
      <c r="A241" s="54"/>
      <c r="B241" s="54"/>
      <c r="C241" s="57"/>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4.25" customHeight="1">
      <c r="A242" s="54"/>
      <c r="B242" s="54"/>
      <c r="C242" s="57"/>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4.25" customHeight="1">
      <c r="A243" s="54"/>
      <c r="B243" s="54"/>
      <c r="C243" s="57"/>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4.25" customHeight="1">
      <c r="A244" s="54"/>
      <c r="B244" s="54"/>
      <c r="C244" s="57"/>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4.25" customHeight="1">
      <c r="A245" s="54"/>
      <c r="B245" s="54"/>
      <c r="C245" s="57"/>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4.25" customHeight="1">
      <c r="A246" s="54"/>
      <c r="B246" s="54"/>
      <c r="C246" s="57"/>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4.25" customHeight="1">
      <c r="A247" s="54"/>
      <c r="B247" s="54"/>
      <c r="C247" s="57"/>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4.25" customHeight="1">
      <c r="A248" s="54"/>
      <c r="B248" s="54"/>
      <c r="C248" s="57"/>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4.25" customHeight="1">
      <c r="A249" s="54"/>
      <c r="B249" s="54"/>
      <c r="C249" s="57"/>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4.25" customHeight="1">
      <c r="A250" s="54"/>
      <c r="B250" s="54"/>
      <c r="C250" s="57"/>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4.25" customHeight="1">
      <c r="A251" s="54"/>
      <c r="B251" s="54"/>
      <c r="C251" s="57"/>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4.25" customHeight="1">
      <c r="A252" s="54"/>
      <c r="B252" s="54"/>
      <c r="C252" s="57"/>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4.25" customHeight="1">
      <c r="A253" s="54"/>
      <c r="B253" s="54"/>
      <c r="C253" s="57"/>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4.25" customHeight="1">
      <c r="A254" s="54"/>
      <c r="B254" s="54"/>
      <c r="C254" s="57"/>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4.25" customHeight="1">
      <c r="A255" s="54"/>
      <c r="B255" s="54"/>
      <c r="C255" s="57"/>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4.25" customHeight="1">
      <c r="A256" s="54"/>
      <c r="B256" s="54"/>
      <c r="C256" s="57"/>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4.25" customHeight="1">
      <c r="A257" s="54"/>
      <c r="B257" s="54"/>
      <c r="C257" s="57"/>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4.25" customHeight="1">
      <c r="A258" s="54"/>
      <c r="B258" s="54"/>
      <c r="C258" s="57"/>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4.25" customHeight="1">
      <c r="A259" s="54"/>
      <c r="B259" s="54"/>
      <c r="C259" s="57"/>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4.25" customHeight="1">
      <c r="A260" s="54"/>
      <c r="B260" s="54"/>
      <c r="C260" s="57"/>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4.25" customHeight="1">
      <c r="A261" s="54"/>
      <c r="B261" s="54"/>
      <c r="C261" s="57"/>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4.25" customHeight="1">
      <c r="A262" s="54"/>
      <c r="B262" s="54"/>
      <c r="C262" s="57"/>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4.25" customHeight="1">
      <c r="A263" s="54"/>
      <c r="B263" s="54"/>
      <c r="C263" s="57"/>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4.25" customHeight="1">
      <c r="A264" s="54"/>
      <c r="B264" s="54"/>
      <c r="C264" s="57"/>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4.25" customHeight="1">
      <c r="A265" s="54"/>
      <c r="B265" s="54"/>
      <c r="C265" s="57"/>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4.25" customHeight="1">
      <c r="A266" s="54"/>
      <c r="B266" s="54"/>
      <c r="C266" s="57"/>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4.25" customHeight="1">
      <c r="A267" s="54"/>
      <c r="B267" s="54"/>
      <c r="C267" s="57"/>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4.25" customHeight="1">
      <c r="A268" s="54"/>
      <c r="B268" s="54"/>
      <c r="C268" s="57"/>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4.25" customHeight="1">
      <c r="A269" s="54"/>
      <c r="B269" s="54"/>
      <c r="C269" s="57"/>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4.25" customHeight="1">
      <c r="A270" s="54"/>
      <c r="B270" s="54"/>
      <c r="C270" s="57"/>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4.25" customHeight="1">
      <c r="A271" s="54"/>
      <c r="B271" s="54"/>
      <c r="C271" s="57"/>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4.25" customHeight="1">
      <c r="A272" s="54"/>
      <c r="B272" s="54"/>
      <c r="C272" s="57"/>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4.25" customHeight="1">
      <c r="A273" s="54"/>
      <c r="B273" s="54"/>
      <c r="C273" s="57"/>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4.25" customHeight="1">
      <c r="A274" s="54"/>
      <c r="B274" s="54"/>
      <c r="C274" s="57"/>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4.25" customHeight="1">
      <c r="A275" s="54"/>
      <c r="B275" s="54"/>
      <c r="C275" s="57"/>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4.25" customHeight="1">
      <c r="A276" s="54"/>
      <c r="B276" s="54"/>
      <c r="C276" s="57"/>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4.25" customHeight="1">
      <c r="A277" s="54"/>
      <c r="B277" s="54"/>
      <c r="C277" s="57"/>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4.25" customHeight="1">
      <c r="A278" s="54"/>
      <c r="B278" s="54"/>
      <c r="C278" s="57"/>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4.25" customHeight="1">
      <c r="A279" s="54"/>
      <c r="B279" s="54"/>
      <c r="C279" s="57"/>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4.25" customHeight="1">
      <c r="A280" s="54"/>
      <c r="B280" s="54"/>
      <c r="C280" s="57"/>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4.25" customHeight="1">
      <c r="A281" s="54"/>
      <c r="B281" s="54"/>
      <c r="C281" s="57"/>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4.25" customHeight="1">
      <c r="A282" s="54"/>
      <c r="B282" s="54"/>
      <c r="C282" s="57"/>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4.25" customHeight="1">
      <c r="A283" s="54"/>
      <c r="B283" s="54"/>
      <c r="C283" s="57"/>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4.25" customHeight="1">
      <c r="A284" s="54"/>
      <c r="B284" s="54"/>
      <c r="C284" s="57"/>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4.25" customHeight="1">
      <c r="A285" s="54"/>
      <c r="B285" s="54"/>
      <c r="C285" s="57"/>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4.25" customHeight="1">
      <c r="A286" s="54"/>
      <c r="B286" s="54"/>
      <c r="C286" s="57"/>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4.25" customHeight="1">
      <c r="A287" s="54"/>
      <c r="B287" s="54"/>
      <c r="C287" s="57"/>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4.25" customHeight="1">
      <c r="A288" s="54"/>
      <c r="B288" s="54"/>
      <c r="C288" s="57"/>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4.25" customHeight="1">
      <c r="A289" s="54"/>
      <c r="B289" s="54"/>
      <c r="C289" s="57"/>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4.25" customHeight="1">
      <c r="A290" s="54"/>
      <c r="B290" s="54"/>
      <c r="C290" s="57"/>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4.25" customHeight="1">
      <c r="A291" s="54"/>
      <c r="B291" s="54"/>
      <c r="C291" s="57"/>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4.25" customHeight="1">
      <c r="A292" s="54"/>
      <c r="B292" s="54"/>
      <c r="C292" s="57"/>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4.25" customHeight="1">
      <c r="A293" s="54"/>
      <c r="B293" s="54"/>
      <c r="C293" s="57"/>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4.25" customHeight="1">
      <c r="A294" s="54"/>
      <c r="B294" s="54"/>
      <c r="C294" s="57"/>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4.25" customHeight="1">
      <c r="A295" s="54"/>
      <c r="B295" s="54"/>
      <c r="C295" s="57"/>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4.25" customHeight="1">
      <c r="A296" s="54"/>
      <c r="B296" s="54"/>
      <c r="C296" s="57"/>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4.25" customHeight="1">
      <c r="A297" s="54"/>
      <c r="B297" s="54"/>
      <c r="C297" s="57"/>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4.25" customHeight="1">
      <c r="A298" s="54"/>
      <c r="B298" s="54"/>
      <c r="C298" s="57"/>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4.25" customHeight="1">
      <c r="A299" s="54"/>
      <c r="B299" s="54"/>
      <c r="C299" s="57"/>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4.25" customHeight="1">
      <c r="A300" s="54"/>
      <c r="B300" s="54"/>
      <c r="C300" s="57"/>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4.25" customHeight="1">
      <c r="A301" s="54"/>
      <c r="B301" s="54"/>
      <c r="C301" s="57"/>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4.25" customHeight="1">
      <c r="A302" s="54"/>
      <c r="B302" s="54"/>
      <c r="C302" s="57"/>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4.25" customHeight="1">
      <c r="A303" s="54"/>
      <c r="B303" s="54"/>
      <c r="C303" s="57"/>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4.25" customHeight="1">
      <c r="A304" s="54"/>
      <c r="B304" s="54"/>
      <c r="C304" s="57"/>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4.25" customHeight="1">
      <c r="A305" s="54"/>
      <c r="B305" s="54"/>
      <c r="C305" s="57"/>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4.25" customHeight="1">
      <c r="A306" s="54"/>
      <c r="B306" s="54"/>
      <c r="C306" s="57"/>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4.25" customHeight="1">
      <c r="A307" s="54"/>
      <c r="B307" s="54"/>
      <c r="C307" s="57"/>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4.25" customHeight="1">
      <c r="A308" s="54"/>
      <c r="B308" s="54"/>
      <c r="C308" s="57"/>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4.25" customHeight="1">
      <c r="A309" s="54"/>
      <c r="B309" s="54"/>
      <c r="C309" s="57"/>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4.25" customHeight="1">
      <c r="A310" s="54"/>
      <c r="B310" s="54"/>
      <c r="C310" s="57"/>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4.25" customHeight="1">
      <c r="A311" s="54"/>
      <c r="B311" s="54"/>
      <c r="C311" s="57"/>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4.25" customHeight="1">
      <c r="A312" s="54"/>
      <c r="B312" s="54"/>
      <c r="C312" s="57"/>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4.25" customHeight="1">
      <c r="A313" s="54"/>
      <c r="B313" s="54"/>
      <c r="C313" s="57"/>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4.25" customHeight="1">
      <c r="A314" s="54"/>
      <c r="B314" s="54"/>
      <c r="C314" s="57"/>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4.25" customHeight="1">
      <c r="A315" s="54"/>
      <c r="B315" s="54"/>
      <c r="C315" s="57"/>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4.25" customHeight="1">
      <c r="A316" s="54"/>
      <c r="B316" s="54"/>
      <c r="C316" s="57"/>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4.25" customHeight="1">
      <c r="A317" s="54"/>
      <c r="B317" s="54"/>
      <c r="C317" s="57"/>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4.25" customHeight="1">
      <c r="A318" s="54"/>
      <c r="B318" s="54"/>
      <c r="C318" s="57"/>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4.25" customHeight="1">
      <c r="A319" s="54"/>
      <c r="B319" s="54"/>
      <c r="C319" s="57"/>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4.25" customHeight="1">
      <c r="A320" s="54"/>
      <c r="B320" s="54"/>
      <c r="C320" s="57"/>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4.25" customHeight="1">
      <c r="A321" s="54"/>
      <c r="B321" s="54"/>
      <c r="C321" s="57"/>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4.25" customHeight="1">
      <c r="A322" s="54"/>
      <c r="B322" s="54"/>
      <c r="C322" s="57"/>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4.25" customHeight="1">
      <c r="A323" s="54"/>
      <c r="B323" s="54"/>
      <c r="C323" s="57"/>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4.25" customHeight="1">
      <c r="A324" s="54"/>
      <c r="B324" s="54"/>
      <c r="C324" s="57"/>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4.25" customHeight="1">
      <c r="A325" s="54"/>
      <c r="B325" s="54"/>
      <c r="C325" s="57"/>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4.25" customHeight="1">
      <c r="A326" s="54"/>
      <c r="B326" s="54"/>
      <c r="C326" s="57"/>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4.25" customHeight="1">
      <c r="A327" s="54"/>
      <c r="B327" s="54"/>
      <c r="C327" s="57"/>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4.25" customHeight="1">
      <c r="A328" s="54"/>
      <c r="B328" s="54"/>
      <c r="C328" s="57"/>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4.25" customHeight="1">
      <c r="A329" s="54"/>
      <c r="B329" s="54"/>
      <c r="C329" s="57"/>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4.25" customHeight="1">
      <c r="A330" s="54"/>
      <c r="B330" s="54"/>
      <c r="C330" s="57"/>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4.25" customHeight="1">
      <c r="A331" s="54"/>
      <c r="B331" s="54"/>
      <c r="C331" s="57"/>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4.25" customHeight="1">
      <c r="A332" s="54"/>
      <c r="B332" s="54"/>
      <c r="C332" s="57"/>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4.25" customHeight="1">
      <c r="A333" s="54"/>
      <c r="B333" s="54"/>
      <c r="C333" s="57"/>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4.25" customHeight="1">
      <c r="A334" s="54"/>
      <c r="B334" s="54"/>
      <c r="C334" s="57"/>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4.25" customHeight="1">
      <c r="A335" s="54"/>
      <c r="B335" s="54"/>
      <c r="C335" s="57"/>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4.25" customHeight="1">
      <c r="A336" s="54"/>
      <c r="B336" s="54"/>
      <c r="C336" s="57"/>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4.25" customHeight="1">
      <c r="A337" s="54"/>
      <c r="B337" s="54"/>
      <c r="C337" s="57"/>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4.25" customHeight="1">
      <c r="A338" s="54"/>
      <c r="B338" s="54"/>
      <c r="C338" s="57"/>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4.25" customHeight="1">
      <c r="A339" s="54"/>
      <c r="B339" s="54"/>
      <c r="C339" s="57"/>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4.25" customHeight="1">
      <c r="A340" s="54"/>
      <c r="B340" s="54"/>
      <c r="C340" s="57"/>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4.25" customHeight="1">
      <c r="A341" s="54"/>
      <c r="B341" s="54"/>
      <c r="C341" s="57"/>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4.25" customHeight="1">
      <c r="A342" s="54"/>
      <c r="B342" s="54"/>
      <c r="C342" s="57"/>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4.25" customHeight="1">
      <c r="A343" s="54"/>
      <c r="B343" s="54"/>
      <c r="C343" s="57"/>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4.25" customHeight="1">
      <c r="A344" s="54"/>
      <c r="B344" s="54"/>
      <c r="C344" s="57"/>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4.25" customHeight="1">
      <c r="A345" s="54"/>
      <c r="B345" s="54"/>
      <c r="C345" s="57"/>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4.25" customHeight="1">
      <c r="A346" s="54"/>
      <c r="B346" s="54"/>
      <c r="C346" s="57"/>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4.25" customHeight="1">
      <c r="A347" s="54"/>
      <c r="B347" s="54"/>
      <c r="C347" s="57"/>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4.25" customHeight="1">
      <c r="A348" s="54"/>
      <c r="B348" s="54"/>
      <c r="C348" s="57"/>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4.25" customHeight="1">
      <c r="A349" s="54"/>
      <c r="B349" s="54"/>
      <c r="C349" s="57"/>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4.25" customHeight="1">
      <c r="A350" s="54"/>
      <c r="B350" s="54"/>
      <c r="C350" s="57"/>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4.25" customHeight="1">
      <c r="A351" s="54"/>
      <c r="B351" s="54"/>
      <c r="C351" s="57"/>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4.25" customHeight="1">
      <c r="A352" s="54"/>
      <c r="B352" s="54"/>
      <c r="C352" s="57"/>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4.25" customHeight="1">
      <c r="A353" s="54"/>
      <c r="B353" s="54"/>
      <c r="C353" s="57"/>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4.25" customHeight="1">
      <c r="A354" s="54"/>
      <c r="B354" s="54"/>
      <c r="C354" s="57"/>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4.25" customHeight="1">
      <c r="A355" s="54"/>
      <c r="B355" s="54"/>
      <c r="C355" s="57"/>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4.25" customHeight="1">
      <c r="A356" s="54"/>
      <c r="B356" s="54"/>
      <c r="C356" s="57"/>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4.25" customHeight="1">
      <c r="A357" s="54"/>
      <c r="B357" s="54"/>
      <c r="C357" s="57"/>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4.25" customHeight="1">
      <c r="A358" s="54"/>
      <c r="B358" s="54"/>
      <c r="C358" s="57"/>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4.25" customHeight="1">
      <c r="A359" s="54"/>
      <c r="B359" s="54"/>
      <c r="C359" s="57"/>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4.25" customHeight="1">
      <c r="A360" s="54"/>
      <c r="B360" s="54"/>
      <c r="C360" s="57"/>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4.25" customHeight="1">
      <c r="A361" s="54"/>
      <c r="B361" s="54"/>
      <c r="C361" s="57"/>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4.25" customHeight="1">
      <c r="A362" s="54"/>
      <c r="B362" s="54"/>
      <c r="C362" s="57"/>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4.25" customHeight="1">
      <c r="A363" s="54"/>
      <c r="B363" s="54"/>
      <c r="C363" s="57"/>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4.25" customHeight="1">
      <c r="A364" s="54"/>
      <c r="B364" s="54"/>
      <c r="C364" s="57"/>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4.25" customHeight="1">
      <c r="A365" s="54"/>
      <c r="B365" s="54"/>
      <c r="C365" s="57"/>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4.25" customHeight="1">
      <c r="A366" s="54"/>
      <c r="B366" s="54"/>
      <c r="C366" s="57"/>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4.25" customHeight="1">
      <c r="A367" s="54"/>
      <c r="B367" s="54"/>
      <c r="C367" s="57"/>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4.25" customHeight="1">
      <c r="A368" s="54"/>
      <c r="B368" s="54"/>
      <c r="C368" s="57"/>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4.25" customHeight="1">
      <c r="A369" s="54"/>
      <c r="B369" s="54"/>
      <c r="C369" s="57"/>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4.25" customHeight="1">
      <c r="A370" s="54"/>
      <c r="B370" s="54"/>
      <c r="C370" s="57"/>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4.25" customHeight="1">
      <c r="A371" s="54"/>
      <c r="B371" s="54"/>
      <c r="C371" s="57"/>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4.25" customHeight="1">
      <c r="A372" s="54"/>
      <c r="B372" s="54"/>
      <c r="C372" s="57"/>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4.25" customHeight="1">
      <c r="A373" s="54"/>
      <c r="B373" s="54"/>
      <c r="C373" s="57"/>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4.25" customHeight="1">
      <c r="A374" s="54"/>
      <c r="B374" s="54"/>
      <c r="C374" s="57"/>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4.25" customHeight="1">
      <c r="A375" s="54"/>
      <c r="B375" s="54"/>
      <c r="C375" s="57"/>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4.25" customHeight="1">
      <c r="A376" s="54"/>
      <c r="B376" s="54"/>
      <c r="C376" s="57"/>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4.25" customHeight="1">
      <c r="A377" s="54"/>
      <c r="B377" s="54"/>
      <c r="C377" s="57"/>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4.25" customHeight="1">
      <c r="A378" s="54"/>
      <c r="B378" s="54"/>
      <c r="C378" s="57"/>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4.25" customHeight="1">
      <c r="A379" s="54"/>
      <c r="B379" s="54"/>
      <c r="C379" s="57"/>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4.25" customHeight="1">
      <c r="A380" s="54"/>
      <c r="B380" s="54"/>
      <c r="C380" s="57"/>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4.25" customHeight="1">
      <c r="A381" s="54"/>
      <c r="B381" s="54"/>
      <c r="C381" s="57"/>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4.25" customHeight="1">
      <c r="A382" s="54"/>
      <c r="B382" s="54"/>
      <c r="C382" s="57"/>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4.25" customHeight="1">
      <c r="A383" s="54"/>
      <c r="B383" s="54"/>
      <c r="C383" s="57"/>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4.25" customHeight="1">
      <c r="A384" s="54"/>
      <c r="B384" s="54"/>
      <c r="C384" s="57"/>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4.25" customHeight="1">
      <c r="A385" s="54"/>
      <c r="B385" s="54"/>
      <c r="C385" s="57"/>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4.25" customHeight="1">
      <c r="A386" s="54"/>
      <c r="B386" s="54"/>
      <c r="C386" s="57"/>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4.25" customHeight="1">
      <c r="A387" s="54"/>
      <c r="B387" s="54"/>
      <c r="C387" s="57"/>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4.25" customHeight="1">
      <c r="A388" s="54"/>
      <c r="B388" s="54"/>
      <c r="C388" s="57"/>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4.25" customHeight="1">
      <c r="A389" s="54"/>
      <c r="B389" s="54"/>
      <c r="C389" s="57"/>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4.25" customHeight="1">
      <c r="A390" s="54"/>
      <c r="B390" s="54"/>
      <c r="C390" s="57"/>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4.25" customHeight="1">
      <c r="A391" s="54"/>
      <c r="B391" s="54"/>
      <c r="C391" s="57"/>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4.25" customHeight="1">
      <c r="A392" s="54"/>
      <c r="B392" s="54"/>
      <c r="C392" s="57"/>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4.25" customHeight="1">
      <c r="A393" s="54"/>
      <c r="B393" s="54"/>
      <c r="C393" s="57"/>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4.25" customHeight="1">
      <c r="A394" s="54"/>
      <c r="B394" s="54"/>
      <c r="C394" s="57"/>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4.25" customHeight="1">
      <c r="A395" s="54"/>
      <c r="B395" s="54"/>
      <c r="C395" s="57"/>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4.25" customHeight="1">
      <c r="A396" s="54"/>
      <c r="B396" s="54"/>
      <c r="C396" s="57"/>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4.25" customHeight="1">
      <c r="A397" s="54"/>
      <c r="B397" s="54"/>
      <c r="C397" s="57"/>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4.25" customHeight="1">
      <c r="A398" s="54"/>
      <c r="B398" s="54"/>
      <c r="C398" s="57"/>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4.25" customHeight="1">
      <c r="A399" s="54"/>
      <c r="B399" s="54"/>
      <c r="C399" s="57"/>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4.25" customHeight="1">
      <c r="A400" s="54"/>
      <c r="B400" s="54"/>
      <c r="C400" s="57"/>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4.25" customHeight="1">
      <c r="A401" s="54"/>
      <c r="B401" s="54"/>
      <c r="C401" s="57"/>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4.25" customHeight="1">
      <c r="A402" s="54"/>
      <c r="B402" s="54"/>
      <c r="C402" s="57"/>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4.25" customHeight="1">
      <c r="A403" s="54"/>
      <c r="B403" s="54"/>
      <c r="C403" s="57"/>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4.25" customHeight="1">
      <c r="A404" s="54"/>
      <c r="B404" s="54"/>
      <c r="C404" s="57"/>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4.25" customHeight="1">
      <c r="A405" s="54"/>
      <c r="B405" s="54"/>
      <c r="C405" s="57"/>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4.25" customHeight="1">
      <c r="A406" s="54"/>
      <c r="B406" s="54"/>
      <c r="C406" s="57"/>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4.25" customHeight="1">
      <c r="A407" s="54"/>
      <c r="B407" s="54"/>
      <c r="C407" s="57"/>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4.25" customHeight="1">
      <c r="A408" s="54"/>
      <c r="B408" s="54"/>
      <c r="C408" s="57"/>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4.25" customHeight="1">
      <c r="A409" s="54"/>
      <c r="B409" s="54"/>
      <c r="C409" s="57"/>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4.25" customHeight="1">
      <c r="A410" s="54"/>
      <c r="B410" s="54"/>
      <c r="C410" s="57"/>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4.25" customHeight="1">
      <c r="A411" s="54"/>
      <c r="B411" s="54"/>
      <c r="C411" s="57"/>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4.25" customHeight="1">
      <c r="A412" s="54"/>
      <c r="B412" s="54"/>
      <c r="C412" s="57"/>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4.25" customHeight="1">
      <c r="A413" s="54"/>
      <c r="B413" s="54"/>
      <c r="C413" s="57"/>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4.25" customHeight="1">
      <c r="A414" s="54"/>
      <c r="B414" s="54"/>
      <c r="C414" s="57"/>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4.25" customHeight="1">
      <c r="A415" s="54"/>
      <c r="B415" s="54"/>
      <c r="C415" s="57"/>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4.25" customHeight="1">
      <c r="A416" s="54"/>
      <c r="B416" s="54"/>
      <c r="C416" s="57"/>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4.25" customHeight="1">
      <c r="A417" s="54"/>
      <c r="B417" s="54"/>
      <c r="C417" s="57"/>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4.25" customHeight="1">
      <c r="A418" s="54"/>
      <c r="B418" s="54"/>
      <c r="C418" s="57"/>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4.25" customHeight="1">
      <c r="A419" s="54"/>
      <c r="B419" s="54"/>
      <c r="C419" s="57"/>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4.25" customHeight="1">
      <c r="A420" s="54"/>
      <c r="B420" s="54"/>
      <c r="C420" s="57"/>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4.25" customHeight="1">
      <c r="A421" s="54"/>
      <c r="B421" s="54"/>
      <c r="C421" s="57"/>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4.25" customHeight="1">
      <c r="A422" s="54"/>
      <c r="B422" s="54"/>
      <c r="C422" s="57"/>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4.25" customHeight="1">
      <c r="A423" s="54"/>
      <c r="B423" s="54"/>
      <c r="C423" s="57"/>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4.25" customHeight="1">
      <c r="A424" s="54"/>
      <c r="B424" s="54"/>
      <c r="C424" s="57"/>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4.25" customHeight="1">
      <c r="A425" s="54"/>
      <c r="B425" s="54"/>
      <c r="C425" s="57"/>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4.25" customHeight="1">
      <c r="A426" s="54"/>
      <c r="B426" s="54"/>
      <c r="C426" s="57"/>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4.25" customHeight="1">
      <c r="A427" s="54"/>
      <c r="B427" s="54"/>
      <c r="C427" s="57"/>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4.25" customHeight="1">
      <c r="A428" s="54"/>
      <c r="B428" s="54"/>
      <c r="C428" s="57"/>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4.25" customHeight="1">
      <c r="A429" s="54"/>
      <c r="B429" s="54"/>
      <c r="C429" s="57"/>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4.25" customHeight="1">
      <c r="A430" s="54"/>
      <c r="B430" s="54"/>
      <c r="C430" s="57"/>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4.25" customHeight="1">
      <c r="A431" s="54"/>
      <c r="B431" s="54"/>
      <c r="C431" s="57"/>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4.25" customHeight="1">
      <c r="A432" s="54"/>
      <c r="B432" s="54"/>
      <c r="C432" s="57"/>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4.25" customHeight="1">
      <c r="A433" s="54"/>
      <c r="B433" s="54"/>
      <c r="C433" s="57"/>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4.25" customHeight="1">
      <c r="A434" s="54"/>
      <c r="B434" s="54"/>
      <c r="C434" s="57"/>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4.25" customHeight="1">
      <c r="A435" s="54"/>
      <c r="B435" s="54"/>
      <c r="C435" s="57"/>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4.25" customHeight="1">
      <c r="A436" s="54"/>
      <c r="B436" s="54"/>
      <c r="C436" s="57"/>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4.25" customHeight="1">
      <c r="A437" s="54"/>
      <c r="B437" s="54"/>
      <c r="C437" s="57"/>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4.25" customHeight="1">
      <c r="A438" s="54"/>
      <c r="B438" s="54"/>
      <c r="C438" s="57"/>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4.25" customHeight="1">
      <c r="A439" s="54"/>
      <c r="B439" s="54"/>
      <c r="C439" s="57"/>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4.25" customHeight="1">
      <c r="A440" s="54"/>
      <c r="B440" s="54"/>
      <c r="C440" s="57"/>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4.25" customHeight="1">
      <c r="A441" s="54"/>
      <c r="B441" s="54"/>
      <c r="C441" s="57"/>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4.25" customHeight="1">
      <c r="A442" s="54"/>
      <c r="B442" s="54"/>
      <c r="C442" s="57"/>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4.25" customHeight="1">
      <c r="A443" s="54"/>
      <c r="B443" s="54"/>
      <c r="C443" s="57"/>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4.25" customHeight="1">
      <c r="A444" s="54"/>
      <c r="B444" s="54"/>
      <c r="C444" s="57"/>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4.25" customHeight="1">
      <c r="A445" s="54"/>
      <c r="B445" s="54"/>
      <c r="C445" s="57"/>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4.25" customHeight="1">
      <c r="A446" s="54"/>
      <c r="B446" s="54"/>
      <c r="C446" s="57"/>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4.25" customHeight="1">
      <c r="A447" s="54"/>
      <c r="B447" s="54"/>
      <c r="C447" s="57"/>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4.25" customHeight="1">
      <c r="A448" s="54"/>
      <c r="B448" s="54"/>
      <c r="C448" s="57"/>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4.25" customHeight="1">
      <c r="A449" s="54"/>
      <c r="B449" s="54"/>
      <c r="C449" s="57"/>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4.25" customHeight="1">
      <c r="A450" s="54"/>
      <c r="B450" s="54"/>
      <c r="C450" s="57"/>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4.25" customHeight="1">
      <c r="A451" s="54"/>
      <c r="B451" s="54"/>
      <c r="C451" s="57"/>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4.25" customHeight="1">
      <c r="A452" s="54"/>
      <c r="B452" s="54"/>
      <c r="C452" s="57"/>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4.25" customHeight="1">
      <c r="A453" s="54"/>
      <c r="B453" s="54"/>
      <c r="C453" s="57"/>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4.25" customHeight="1">
      <c r="A454" s="54"/>
      <c r="B454" s="54"/>
      <c r="C454" s="57"/>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4.25" customHeight="1">
      <c r="A455" s="54"/>
      <c r="B455" s="54"/>
      <c r="C455" s="57"/>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4.25" customHeight="1">
      <c r="A456" s="54"/>
      <c r="B456" s="54"/>
      <c r="C456" s="57"/>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4.25" customHeight="1">
      <c r="A457" s="54"/>
      <c r="B457" s="54"/>
      <c r="C457" s="57"/>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4.25" customHeight="1">
      <c r="A458" s="54"/>
      <c r="B458" s="54"/>
      <c r="C458" s="57"/>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4.25" customHeight="1">
      <c r="A459" s="54"/>
      <c r="B459" s="54"/>
      <c r="C459" s="57"/>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4.25" customHeight="1">
      <c r="A460" s="54"/>
      <c r="B460" s="54"/>
      <c r="C460" s="57"/>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4.25" customHeight="1">
      <c r="A461" s="54"/>
      <c r="B461" s="54"/>
      <c r="C461" s="57"/>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4.25" customHeight="1">
      <c r="A462" s="54"/>
      <c r="B462" s="54"/>
      <c r="C462" s="57"/>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4.25" customHeight="1">
      <c r="A463" s="54"/>
      <c r="B463" s="54"/>
      <c r="C463" s="57"/>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4.25" customHeight="1">
      <c r="A464" s="54"/>
      <c r="B464" s="54"/>
      <c r="C464" s="57"/>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4.25" customHeight="1">
      <c r="A465" s="54"/>
      <c r="B465" s="54"/>
      <c r="C465" s="57"/>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4.25" customHeight="1">
      <c r="A466" s="54"/>
      <c r="B466" s="54"/>
      <c r="C466" s="57"/>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4.25" customHeight="1">
      <c r="A467" s="54"/>
      <c r="B467" s="54"/>
      <c r="C467" s="57"/>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4.25" customHeight="1">
      <c r="A468" s="54"/>
      <c r="B468" s="54"/>
      <c r="C468" s="57"/>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4.25" customHeight="1">
      <c r="A469" s="54"/>
      <c r="B469" s="54"/>
      <c r="C469" s="57"/>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4.25" customHeight="1">
      <c r="A470" s="54"/>
      <c r="B470" s="54"/>
      <c r="C470" s="57"/>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4.25" customHeight="1">
      <c r="A471" s="54"/>
      <c r="B471" s="54"/>
      <c r="C471" s="57"/>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4.25" customHeight="1">
      <c r="A472" s="54"/>
      <c r="B472" s="54"/>
      <c r="C472" s="57"/>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4.25" customHeight="1">
      <c r="A473" s="54"/>
      <c r="B473" s="54"/>
      <c r="C473" s="57"/>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4.25" customHeight="1">
      <c r="A474" s="54"/>
      <c r="B474" s="54"/>
      <c r="C474" s="57"/>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4.25" customHeight="1">
      <c r="A475" s="54"/>
      <c r="B475" s="54"/>
      <c r="C475" s="57"/>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4.25" customHeight="1">
      <c r="A476" s="54"/>
      <c r="B476" s="54"/>
      <c r="C476" s="57"/>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4.25" customHeight="1">
      <c r="A477" s="54"/>
      <c r="B477" s="54"/>
      <c r="C477" s="57"/>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4.25" customHeight="1">
      <c r="A478" s="54"/>
      <c r="B478" s="54"/>
      <c r="C478" s="57"/>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4.25" customHeight="1">
      <c r="A479" s="54"/>
      <c r="B479" s="54"/>
      <c r="C479" s="57"/>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4.25" customHeight="1">
      <c r="A480" s="54"/>
      <c r="B480" s="54"/>
      <c r="C480" s="57"/>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4.25" customHeight="1">
      <c r="A481" s="54"/>
      <c r="B481" s="54"/>
      <c r="C481" s="57"/>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4.25" customHeight="1">
      <c r="A482" s="54"/>
      <c r="B482" s="54"/>
      <c r="C482" s="57"/>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4.25" customHeight="1">
      <c r="A483" s="54"/>
      <c r="B483" s="54"/>
      <c r="C483" s="57"/>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4.25" customHeight="1">
      <c r="A484" s="54"/>
      <c r="B484" s="54"/>
      <c r="C484" s="57"/>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4.25" customHeight="1">
      <c r="A485" s="54"/>
      <c r="B485" s="54"/>
      <c r="C485" s="57"/>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4.25" customHeight="1">
      <c r="A486" s="54"/>
      <c r="B486" s="54"/>
      <c r="C486" s="57"/>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4.25" customHeight="1">
      <c r="A487" s="54"/>
      <c r="B487" s="54"/>
      <c r="C487" s="57"/>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4.25" customHeight="1">
      <c r="A488" s="54"/>
      <c r="B488" s="54"/>
      <c r="C488" s="57"/>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4.25" customHeight="1">
      <c r="A489" s="54"/>
      <c r="B489" s="54"/>
      <c r="C489" s="57"/>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4.25" customHeight="1">
      <c r="A490" s="54"/>
      <c r="B490" s="54"/>
      <c r="C490" s="57"/>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4.25" customHeight="1">
      <c r="A491" s="54"/>
      <c r="B491" s="54"/>
      <c r="C491" s="57"/>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4.25" customHeight="1">
      <c r="A492" s="54"/>
      <c r="B492" s="54"/>
      <c r="C492" s="57"/>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4.25" customHeight="1">
      <c r="A493" s="54"/>
      <c r="B493" s="54"/>
      <c r="C493" s="57"/>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4.25" customHeight="1">
      <c r="A494" s="54"/>
      <c r="B494" s="54"/>
      <c r="C494" s="57"/>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4.25" customHeight="1">
      <c r="A495" s="54"/>
      <c r="B495" s="54"/>
      <c r="C495" s="57"/>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4.25" customHeight="1">
      <c r="A496" s="54"/>
      <c r="B496" s="54"/>
      <c r="C496" s="57"/>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4.25" customHeight="1">
      <c r="A497" s="54"/>
      <c r="B497" s="54"/>
      <c r="C497" s="57"/>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4.25" customHeight="1">
      <c r="A498" s="54"/>
      <c r="B498" s="54"/>
      <c r="C498" s="57"/>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4.25" customHeight="1">
      <c r="A499" s="54"/>
      <c r="B499" s="54"/>
      <c r="C499" s="57"/>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4.25" customHeight="1">
      <c r="A500" s="54"/>
      <c r="B500" s="54"/>
      <c r="C500" s="57"/>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4.25" customHeight="1">
      <c r="A501" s="54"/>
      <c r="B501" s="54"/>
      <c r="C501" s="57"/>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4.25" customHeight="1">
      <c r="A502" s="54"/>
      <c r="B502" s="54"/>
      <c r="C502" s="57"/>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4.25" customHeight="1">
      <c r="A503" s="54"/>
      <c r="B503" s="54"/>
      <c r="C503" s="57"/>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4.25" customHeight="1">
      <c r="A504" s="54"/>
      <c r="B504" s="54"/>
      <c r="C504" s="57"/>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4.25" customHeight="1">
      <c r="A505" s="54"/>
      <c r="B505" s="54"/>
      <c r="C505" s="57"/>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4.25" customHeight="1">
      <c r="A506" s="54"/>
      <c r="B506" s="54"/>
      <c r="C506" s="57"/>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4.25" customHeight="1">
      <c r="A507" s="54"/>
      <c r="B507" s="54"/>
      <c r="C507" s="57"/>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4.25" customHeight="1">
      <c r="A508" s="54"/>
      <c r="B508" s="54"/>
      <c r="C508" s="57"/>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4.25" customHeight="1">
      <c r="A509" s="54"/>
      <c r="B509" s="54"/>
      <c r="C509" s="57"/>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4.25" customHeight="1">
      <c r="A510" s="54"/>
      <c r="B510" s="54"/>
      <c r="C510" s="57"/>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4.25" customHeight="1">
      <c r="A511" s="54"/>
      <c r="B511" s="54"/>
      <c r="C511" s="57"/>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4.25" customHeight="1">
      <c r="A512" s="54"/>
      <c r="B512" s="54"/>
      <c r="C512" s="57"/>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4.25" customHeight="1">
      <c r="A513" s="54"/>
      <c r="B513" s="54"/>
      <c r="C513" s="57"/>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4.25" customHeight="1">
      <c r="A514" s="54"/>
      <c r="B514" s="54"/>
      <c r="C514" s="57"/>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4.25" customHeight="1">
      <c r="A515" s="54"/>
      <c r="B515" s="54"/>
      <c r="C515" s="57"/>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4.25" customHeight="1">
      <c r="A516" s="54"/>
      <c r="B516" s="54"/>
      <c r="C516" s="57"/>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4.25" customHeight="1">
      <c r="A517" s="54"/>
      <c r="B517" s="54"/>
      <c r="C517" s="57"/>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4.25" customHeight="1">
      <c r="A518" s="54"/>
      <c r="B518" s="54"/>
      <c r="C518" s="57"/>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4.25" customHeight="1">
      <c r="A519" s="54"/>
      <c r="B519" s="54"/>
      <c r="C519" s="57"/>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4.25" customHeight="1">
      <c r="A520" s="54"/>
      <c r="B520" s="54"/>
      <c r="C520" s="57"/>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4.25" customHeight="1">
      <c r="A521" s="54"/>
      <c r="B521" s="54"/>
      <c r="C521" s="57"/>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4.25" customHeight="1">
      <c r="A522" s="54"/>
      <c r="B522" s="54"/>
      <c r="C522" s="57"/>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4.25" customHeight="1">
      <c r="A523" s="54"/>
      <c r="B523" s="54"/>
      <c r="C523" s="57"/>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4.25" customHeight="1">
      <c r="A524" s="54"/>
      <c r="B524" s="54"/>
      <c r="C524" s="57"/>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4.25" customHeight="1">
      <c r="A525" s="54"/>
      <c r="B525" s="54"/>
      <c r="C525" s="57"/>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4.25" customHeight="1">
      <c r="A526" s="54"/>
      <c r="B526" s="54"/>
      <c r="C526" s="57"/>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4.25" customHeight="1">
      <c r="A527" s="54"/>
      <c r="B527" s="54"/>
      <c r="C527" s="57"/>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4.25" customHeight="1">
      <c r="A528" s="54"/>
      <c r="B528" s="54"/>
      <c r="C528" s="57"/>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4.25" customHeight="1">
      <c r="A529" s="54"/>
      <c r="B529" s="54"/>
      <c r="C529" s="57"/>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4.25" customHeight="1">
      <c r="A530" s="54"/>
      <c r="B530" s="54"/>
      <c r="C530" s="57"/>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4.25" customHeight="1">
      <c r="A531" s="54"/>
      <c r="B531" s="54"/>
      <c r="C531" s="57"/>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4.25" customHeight="1">
      <c r="A532" s="54"/>
      <c r="B532" s="54"/>
      <c r="C532" s="57"/>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4.25" customHeight="1">
      <c r="A533" s="54"/>
      <c r="B533" s="54"/>
      <c r="C533" s="57"/>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4.25" customHeight="1">
      <c r="A534" s="54"/>
      <c r="B534" s="54"/>
      <c r="C534" s="57"/>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4.25" customHeight="1">
      <c r="A535" s="54"/>
      <c r="B535" s="54"/>
      <c r="C535" s="57"/>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4.25" customHeight="1">
      <c r="A536" s="54"/>
      <c r="B536" s="54"/>
      <c r="C536" s="57"/>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4.25" customHeight="1">
      <c r="A537" s="54"/>
      <c r="B537" s="54"/>
      <c r="C537" s="57"/>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4.25" customHeight="1">
      <c r="A538" s="54"/>
      <c r="B538" s="54"/>
      <c r="C538" s="57"/>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4.25" customHeight="1">
      <c r="A539" s="54"/>
      <c r="B539" s="54"/>
      <c r="C539" s="57"/>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4.25" customHeight="1">
      <c r="A540" s="54"/>
      <c r="B540" s="54"/>
      <c r="C540" s="57"/>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4.25" customHeight="1">
      <c r="A541" s="54"/>
      <c r="B541" s="54"/>
      <c r="C541" s="57"/>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4.25" customHeight="1">
      <c r="A542" s="54"/>
      <c r="B542" s="54"/>
      <c r="C542" s="57"/>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4.25" customHeight="1">
      <c r="A543" s="54"/>
      <c r="B543" s="54"/>
      <c r="C543" s="57"/>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4.25" customHeight="1">
      <c r="A544" s="54"/>
      <c r="B544" s="54"/>
      <c r="C544" s="57"/>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4.25" customHeight="1">
      <c r="A545" s="54"/>
      <c r="B545" s="54"/>
      <c r="C545" s="57"/>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4.25" customHeight="1">
      <c r="A546" s="54"/>
      <c r="B546" s="54"/>
      <c r="C546" s="57"/>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4.25" customHeight="1">
      <c r="A547" s="54"/>
      <c r="B547" s="54"/>
      <c r="C547" s="57"/>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4.25" customHeight="1">
      <c r="A548" s="54"/>
      <c r="B548" s="54"/>
      <c r="C548" s="57"/>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4.25" customHeight="1">
      <c r="A549" s="54"/>
      <c r="B549" s="54"/>
      <c r="C549" s="57"/>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4.25" customHeight="1">
      <c r="A550" s="54"/>
      <c r="B550" s="54"/>
      <c r="C550" s="57"/>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4.25" customHeight="1">
      <c r="A551" s="54"/>
      <c r="B551" s="54"/>
      <c r="C551" s="57"/>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4.25" customHeight="1">
      <c r="A552" s="54"/>
      <c r="B552" s="54"/>
      <c r="C552" s="57"/>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4.25" customHeight="1">
      <c r="A553" s="54"/>
      <c r="B553" s="54"/>
      <c r="C553" s="57"/>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4.25" customHeight="1">
      <c r="A554" s="54"/>
      <c r="B554" s="54"/>
      <c r="C554" s="57"/>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4.25" customHeight="1">
      <c r="A555" s="54"/>
      <c r="B555" s="54"/>
      <c r="C555" s="57"/>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4.25" customHeight="1">
      <c r="A556" s="54"/>
      <c r="B556" s="54"/>
      <c r="C556" s="57"/>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4.25" customHeight="1">
      <c r="A557" s="54"/>
      <c r="B557" s="54"/>
      <c r="C557" s="57"/>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4.25" customHeight="1">
      <c r="A558" s="54"/>
      <c r="B558" s="54"/>
      <c r="C558" s="57"/>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4.25" customHeight="1">
      <c r="A559" s="54"/>
      <c r="B559" s="54"/>
      <c r="C559" s="57"/>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4.25" customHeight="1">
      <c r="A560" s="54"/>
      <c r="B560" s="54"/>
      <c r="C560" s="57"/>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4.25" customHeight="1">
      <c r="A561" s="54"/>
      <c r="B561" s="54"/>
      <c r="C561" s="57"/>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4.25" customHeight="1">
      <c r="A562" s="54"/>
      <c r="B562" s="54"/>
      <c r="C562" s="57"/>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4.25" customHeight="1">
      <c r="A563" s="54"/>
      <c r="B563" s="54"/>
      <c r="C563" s="57"/>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4.25" customHeight="1">
      <c r="A564" s="54"/>
      <c r="B564" s="54"/>
      <c r="C564" s="57"/>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4.25" customHeight="1">
      <c r="A565" s="54"/>
      <c r="B565" s="54"/>
      <c r="C565" s="57"/>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4.25" customHeight="1">
      <c r="A566" s="54"/>
      <c r="B566" s="54"/>
      <c r="C566" s="57"/>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4.25" customHeight="1">
      <c r="A567" s="54"/>
      <c r="B567" s="54"/>
      <c r="C567" s="57"/>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4.25" customHeight="1">
      <c r="A568" s="54"/>
      <c r="B568" s="54"/>
      <c r="C568" s="57"/>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4.25" customHeight="1">
      <c r="A569" s="54"/>
      <c r="B569" s="54"/>
      <c r="C569" s="57"/>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4.25" customHeight="1">
      <c r="A570" s="54"/>
      <c r="B570" s="54"/>
      <c r="C570" s="57"/>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4.25" customHeight="1">
      <c r="A571" s="54"/>
      <c r="B571" s="54"/>
      <c r="C571" s="57"/>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4.25" customHeight="1">
      <c r="A572" s="54"/>
      <c r="B572" s="54"/>
      <c r="C572" s="57"/>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4.25" customHeight="1">
      <c r="A573" s="54"/>
      <c r="B573" s="54"/>
      <c r="C573" s="57"/>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4.25" customHeight="1">
      <c r="A574" s="54"/>
      <c r="B574" s="54"/>
      <c r="C574" s="57"/>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4.25" customHeight="1">
      <c r="A575" s="54"/>
      <c r="B575" s="54"/>
      <c r="C575" s="57"/>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4.25" customHeight="1">
      <c r="A576" s="54"/>
      <c r="B576" s="54"/>
      <c r="C576" s="57"/>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4.25" customHeight="1">
      <c r="A577" s="54"/>
      <c r="B577" s="54"/>
      <c r="C577" s="57"/>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4.25" customHeight="1">
      <c r="A578" s="54"/>
      <c r="B578" s="54"/>
      <c r="C578" s="57"/>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4.25" customHeight="1">
      <c r="A579" s="54"/>
      <c r="B579" s="54"/>
      <c r="C579" s="57"/>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4.25" customHeight="1">
      <c r="A580" s="54"/>
      <c r="B580" s="54"/>
      <c r="C580" s="57"/>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4.25" customHeight="1">
      <c r="A581" s="54"/>
      <c r="B581" s="54"/>
      <c r="C581" s="57"/>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4.25" customHeight="1">
      <c r="A582" s="54"/>
      <c r="B582" s="54"/>
      <c r="C582" s="57"/>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4.25" customHeight="1">
      <c r="A583" s="54"/>
      <c r="B583" s="54"/>
      <c r="C583" s="57"/>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4.25" customHeight="1">
      <c r="A584" s="54"/>
      <c r="B584" s="54"/>
      <c r="C584" s="57"/>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4.25" customHeight="1">
      <c r="A585" s="54"/>
      <c r="B585" s="54"/>
      <c r="C585" s="57"/>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4.25" customHeight="1">
      <c r="A586" s="54"/>
      <c r="B586" s="54"/>
      <c r="C586" s="57"/>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4.25" customHeight="1">
      <c r="A587" s="54"/>
      <c r="B587" s="54"/>
      <c r="C587" s="57"/>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4.25" customHeight="1">
      <c r="A588" s="54"/>
      <c r="B588" s="54"/>
      <c r="C588" s="57"/>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4.25" customHeight="1">
      <c r="A589" s="54"/>
      <c r="B589" s="54"/>
      <c r="C589" s="57"/>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4.25" customHeight="1">
      <c r="A590" s="54"/>
      <c r="B590" s="54"/>
      <c r="C590" s="57"/>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4.25" customHeight="1">
      <c r="A591" s="54"/>
      <c r="B591" s="54"/>
      <c r="C591" s="57"/>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4.25" customHeight="1">
      <c r="A592" s="54"/>
      <c r="B592" s="54"/>
      <c r="C592" s="57"/>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4.25" customHeight="1">
      <c r="A593" s="54"/>
      <c r="B593" s="54"/>
      <c r="C593" s="57"/>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4.25" customHeight="1">
      <c r="A594" s="54"/>
      <c r="B594" s="54"/>
      <c r="C594" s="57"/>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4.25" customHeight="1">
      <c r="A595" s="54"/>
      <c r="B595" s="54"/>
      <c r="C595" s="57"/>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4.25" customHeight="1">
      <c r="A596" s="54"/>
      <c r="B596" s="54"/>
      <c r="C596" s="57"/>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4.25" customHeight="1">
      <c r="A597" s="54"/>
      <c r="B597" s="54"/>
      <c r="C597" s="57"/>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4.25" customHeight="1">
      <c r="A598" s="54"/>
      <c r="B598" s="54"/>
      <c r="C598" s="57"/>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4.25" customHeight="1">
      <c r="A599" s="54"/>
      <c r="B599" s="54"/>
      <c r="C599" s="57"/>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4.25" customHeight="1">
      <c r="A600" s="54"/>
      <c r="B600" s="54"/>
      <c r="C600" s="57"/>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4.25" customHeight="1">
      <c r="A601" s="54"/>
      <c r="B601" s="54"/>
      <c r="C601" s="57"/>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4.25" customHeight="1">
      <c r="A602" s="54"/>
      <c r="B602" s="54"/>
      <c r="C602" s="57"/>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4.25" customHeight="1">
      <c r="A603" s="54"/>
      <c r="B603" s="54"/>
      <c r="C603" s="57"/>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4.25" customHeight="1">
      <c r="A604" s="54"/>
      <c r="B604" s="54"/>
      <c r="C604" s="57"/>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4.25" customHeight="1">
      <c r="A605" s="54"/>
      <c r="B605" s="54"/>
      <c r="C605" s="57"/>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4.25" customHeight="1">
      <c r="A606" s="54"/>
      <c r="B606" s="54"/>
      <c r="C606" s="57"/>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4.25" customHeight="1">
      <c r="A607" s="54"/>
      <c r="B607" s="54"/>
      <c r="C607" s="57"/>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4.25" customHeight="1">
      <c r="A608" s="54"/>
      <c r="B608" s="54"/>
      <c r="C608" s="57"/>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4.25" customHeight="1">
      <c r="A609" s="54"/>
      <c r="B609" s="54"/>
      <c r="C609" s="57"/>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4.25" customHeight="1">
      <c r="A610" s="54"/>
      <c r="B610" s="54"/>
      <c r="C610" s="57"/>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4.25" customHeight="1">
      <c r="A611" s="54"/>
      <c r="B611" s="54"/>
      <c r="C611" s="57"/>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4.25" customHeight="1">
      <c r="A612" s="54"/>
      <c r="B612" s="54"/>
      <c r="C612" s="57"/>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4.25" customHeight="1">
      <c r="A613" s="54"/>
      <c r="B613" s="54"/>
      <c r="C613" s="57"/>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4.25" customHeight="1">
      <c r="A614" s="54"/>
      <c r="B614" s="54"/>
      <c r="C614" s="57"/>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4.25" customHeight="1">
      <c r="A615" s="54"/>
      <c r="B615" s="54"/>
      <c r="C615" s="57"/>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4.25" customHeight="1">
      <c r="A616" s="54"/>
      <c r="B616" s="54"/>
      <c r="C616" s="57"/>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4.25" customHeight="1">
      <c r="A617" s="54"/>
      <c r="B617" s="54"/>
      <c r="C617" s="57"/>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4.25" customHeight="1">
      <c r="A618" s="54"/>
      <c r="B618" s="54"/>
      <c r="C618" s="57"/>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4.25" customHeight="1">
      <c r="A619" s="54"/>
      <c r="B619" s="54"/>
      <c r="C619" s="57"/>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4.25" customHeight="1">
      <c r="A620" s="54"/>
      <c r="B620" s="54"/>
      <c r="C620" s="57"/>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4.25" customHeight="1">
      <c r="A621" s="54"/>
      <c r="B621" s="54"/>
      <c r="C621" s="57"/>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4.25" customHeight="1">
      <c r="A622" s="54"/>
      <c r="B622" s="54"/>
      <c r="C622" s="57"/>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4.25" customHeight="1">
      <c r="A623" s="54"/>
      <c r="B623" s="54"/>
      <c r="C623" s="57"/>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4.25" customHeight="1">
      <c r="A624" s="54"/>
      <c r="B624" s="54"/>
      <c r="C624" s="57"/>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4.25" customHeight="1">
      <c r="A625" s="54"/>
      <c r="B625" s="54"/>
      <c r="C625" s="57"/>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4.25" customHeight="1">
      <c r="A626" s="54"/>
      <c r="B626" s="54"/>
      <c r="C626" s="57"/>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4.25" customHeight="1">
      <c r="A627" s="54"/>
      <c r="B627" s="54"/>
      <c r="C627" s="57"/>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4.25" customHeight="1">
      <c r="A628" s="54"/>
      <c r="B628" s="54"/>
      <c r="C628" s="57"/>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4.25" customHeight="1">
      <c r="A629" s="54"/>
      <c r="B629" s="54"/>
      <c r="C629" s="57"/>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4.25" customHeight="1">
      <c r="A630" s="54"/>
      <c r="B630" s="54"/>
      <c r="C630" s="57"/>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4.25" customHeight="1">
      <c r="A631" s="54"/>
      <c r="B631" s="54"/>
      <c r="C631" s="57"/>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4.25" customHeight="1">
      <c r="A632" s="54"/>
      <c r="B632" s="54"/>
      <c r="C632" s="57"/>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4.25" customHeight="1">
      <c r="A633" s="54"/>
      <c r="B633" s="54"/>
      <c r="C633" s="57"/>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4.25" customHeight="1">
      <c r="A634" s="54"/>
      <c r="B634" s="54"/>
      <c r="C634" s="57"/>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4.25" customHeight="1">
      <c r="A635" s="54"/>
      <c r="B635" s="54"/>
      <c r="C635" s="57"/>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4.25" customHeight="1">
      <c r="A636" s="54"/>
      <c r="B636" s="54"/>
      <c r="C636" s="57"/>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4.25" customHeight="1">
      <c r="A637" s="54"/>
      <c r="B637" s="54"/>
      <c r="C637" s="57"/>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4.25" customHeight="1">
      <c r="A638" s="54"/>
      <c r="B638" s="54"/>
      <c r="C638" s="57"/>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4.25" customHeight="1">
      <c r="A639" s="54"/>
      <c r="B639" s="54"/>
      <c r="C639" s="57"/>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4.25" customHeight="1">
      <c r="A640" s="54"/>
      <c r="B640" s="54"/>
      <c r="C640" s="57"/>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4.25" customHeight="1">
      <c r="A641" s="54"/>
      <c r="B641" s="54"/>
      <c r="C641" s="57"/>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4.25" customHeight="1">
      <c r="A642" s="54"/>
      <c r="B642" s="54"/>
      <c r="C642" s="57"/>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4.25" customHeight="1">
      <c r="A643" s="54"/>
      <c r="B643" s="54"/>
      <c r="C643" s="57"/>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4.25" customHeight="1">
      <c r="A644" s="54"/>
      <c r="B644" s="54"/>
      <c r="C644" s="57"/>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4.25" customHeight="1">
      <c r="A645" s="54"/>
      <c r="B645" s="54"/>
      <c r="C645" s="57"/>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4.25" customHeight="1">
      <c r="A646" s="54"/>
      <c r="B646" s="54"/>
      <c r="C646" s="57"/>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4.25" customHeight="1">
      <c r="A647" s="54"/>
      <c r="B647" s="54"/>
      <c r="C647" s="57"/>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4.25" customHeight="1">
      <c r="A648" s="54"/>
      <c r="B648" s="54"/>
      <c r="C648" s="57"/>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4.25" customHeight="1">
      <c r="A649" s="54"/>
      <c r="B649" s="54"/>
      <c r="C649" s="57"/>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4.25" customHeight="1">
      <c r="A650" s="54"/>
      <c r="B650" s="54"/>
      <c r="C650" s="57"/>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4.25" customHeight="1">
      <c r="A651" s="54"/>
      <c r="B651" s="54"/>
      <c r="C651" s="57"/>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4.25" customHeight="1">
      <c r="A652" s="54"/>
      <c r="B652" s="54"/>
      <c r="C652" s="57"/>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4.25" customHeight="1">
      <c r="A653" s="54"/>
      <c r="B653" s="54"/>
      <c r="C653" s="57"/>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4.25" customHeight="1">
      <c r="A654" s="54"/>
      <c r="B654" s="54"/>
      <c r="C654" s="57"/>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4.25" customHeight="1">
      <c r="A655" s="54"/>
      <c r="B655" s="54"/>
      <c r="C655" s="57"/>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4.25" customHeight="1">
      <c r="A656" s="54"/>
      <c r="B656" s="54"/>
      <c r="C656" s="57"/>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4.25" customHeight="1">
      <c r="A657" s="54"/>
      <c r="B657" s="54"/>
      <c r="C657" s="57"/>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4.25" customHeight="1">
      <c r="A658" s="54"/>
      <c r="B658" s="54"/>
      <c r="C658" s="57"/>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4.25" customHeight="1">
      <c r="A659" s="54"/>
      <c r="B659" s="54"/>
      <c r="C659" s="57"/>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4.25" customHeight="1">
      <c r="A660" s="54"/>
      <c r="B660" s="54"/>
      <c r="C660" s="57"/>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4.25" customHeight="1">
      <c r="A661" s="54"/>
      <c r="B661" s="54"/>
      <c r="C661" s="57"/>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4.25" customHeight="1">
      <c r="A662" s="54"/>
      <c r="B662" s="54"/>
      <c r="C662" s="57"/>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4.25" customHeight="1">
      <c r="A663" s="54"/>
      <c r="B663" s="54"/>
      <c r="C663" s="57"/>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4.25" customHeight="1">
      <c r="A664" s="54"/>
      <c r="B664" s="54"/>
      <c r="C664" s="57"/>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4.25" customHeight="1">
      <c r="A665" s="54"/>
      <c r="B665" s="54"/>
      <c r="C665" s="57"/>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4.25" customHeight="1">
      <c r="A666" s="54"/>
      <c r="B666" s="54"/>
      <c r="C666" s="57"/>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4.25" customHeight="1">
      <c r="A667" s="54"/>
      <c r="B667" s="54"/>
      <c r="C667" s="57"/>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4.25" customHeight="1">
      <c r="A668" s="54"/>
      <c r="B668" s="54"/>
      <c r="C668" s="57"/>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4.25" customHeight="1">
      <c r="A669" s="54"/>
      <c r="B669" s="54"/>
      <c r="C669" s="57"/>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4.25" customHeight="1">
      <c r="A670" s="54"/>
      <c r="B670" s="54"/>
      <c r="C670" s="57"/>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4.25" customHeight="1">
      <c r="A671" s="54"/>
      <c r="B671" s="54"/>
      <c r="C671" s="57"/>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4.25" customHeight="1">
      <c r="A672" s="54"/>
      <c r="B672" s="54"/>
      <c r="C672" s="57"/>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4.25" customHeight="1">
      <c r="A673" s="54"/>
      <c r="B673" s="54"/>
      <c r="C673" s="57"/>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4.25" customHeight="1">
      <c r="A674" s="54"/>
      <c r="B674" s="54"/>
      <c r="C674" s="57"/>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4.25" customHeight="1">
      <c r="A675" s="54"/>
      <c r="B675" s="54"/>
      <c r="C675" s="57"/>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4.25" customHeight="1">
      <c r="A676" s="54"/>
      <c r="B676" s="54"/>
      <c r="C676" s="57"/>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4.25" customHeight="1">
      <c r="A677" s="54"/>
      <c r="B677" s="54"/>
      <c r="C677" s="57"/>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4.25" customHeight="1">
      <c r="A678" s="54"/>
      <c r="B678" s="54"/>
      <c r="C678" s="57"/>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4.25" customHeight="1">
      <c r="A679" s="54"/>
      <c r="B679" s="54"/>
      <c r="C679" s="57"/>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4.25" customHeight="1">
      <c r="A680" s="54"/>
      <c r="B680" s="54"/>
      <c r="C680" s="57"/>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4.25" customHeight="1">
      <c r="A681" s="54"/>
      <c r="B681" s="54"/>
      <c r="C681" s="57"/>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4.25" customHeight="1">
      <c r="A682" s="54"/>
      <c r="B682" s="54"/>
      <c r="C682" s="57"/>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4.25" customHeight="1">
      <c r="A683" s="54"/>
      <c r="B683" s="54"/>
      <c r="C683" s="57"/>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4.25" customHeight="1">
      <c r="A684" s="54"/>
      <c r="B684" s="54"/>
      <c r="C684" s="57"/>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4.25" customHeight="1">
      <c r="A685" s="54"/>
      <c r="B685" s="54"/>
      <c r="C685" s="57"/>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4.25" customHeight="1">
      <c r="A686" s="54"/>
      <c r="B686" s="54"/>
      <c r="C686" s="57"/>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4.25" customHeight="1">
      <c r="A687" s="54"/>
      <c r="B687" s="54"/>
      <c r="C687" s="57"/>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4.25" customHeight="1">
      <c r="A688" s="54"/>
      <c r="B688" s="54"/>
      <c r="C688" s="57"/>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4.25" customHeight="1">
      <c r="A689" s="54"/>
      <c r="B689" s="54"/>
      <c r="C689" s="57"/>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4.25" customHeight="1">
      <c r="A690" s="54"/>
      <c r="B690" s="54"/>
      <c r="C690" s="57"/>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4.25" customHeight="1">
      <c r="A691" s="54"/>
      <c r="B691" s="54"/>
      <c r="C691" s="57"/>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4.25" customHeight="1">
      <c r="A692" s="54"/>
      <c r="B692" s="54"/>
      <c r="C692" s="57"/>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4.25" customHeight="1">
      <c r="A693" s="54"/>
      <c r="B693" s="54"/>
      <c r="C693" s="57"/>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4.25" customHeight="1">
      <c r="A694" s="54"/>
      <c r="B694" s="54"/>
      <c r="C694" s="57"/>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4.25" customHeight="1">
      <c r="A695" s="54"/>
      <c r="B695" s="54"/>
      <c r="C695" s="57"/>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4.25" customHeight="1">
      <c r="A696" s="54"/>
      <c r="B696" s="54"/>
      <c r="C696" s="57"/>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4.25" customHeight="1">
      <c r="A697" s="54"/>
      <c r="B697" s="54"/>
      <c r="C697" s="57"/>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4.25" customHeight="1">
      <c r="A698" s="54"/>
      <c r="B698" s="54"/>
      <c r="C698" s="57"/>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4.25" customHeight="1">
      <c r="A699" s="54"/>
      <c r="B699" s="54"/>
      <c r="C699" s="57"/>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4.25" customHeight="1">
      <c r="A700" s="54"/>
      <c r="B700" s="54"/>
      <c r="C700" s="57"/>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4.25" customHeight="1">
      <c r="A701" s="54"/>
      <c r="B701" s="54"/>
      <c r="C701" s="57"/>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4.25" customHeight="1">
      <c r="A702" s="54"/>
      <c r="B702" s="54"/>
      <c r="C702" s="57"/>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4.25" customHeight="1">
      <c r="A703" s="54"/>
      <c r="B703" s="54"/>
      <c r="C703" s="57"/>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4.25" customHeight="1">
      <c r="A704" s="54"/>
      <c r="B704" s="54"/>
      <c r="C704" s="57"/>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4.25" customHeight="1">
      <c r="A705" s="54"/>
      <c r="B705" s="54"/>
      <c r="C705" s="57"/>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4.25" customHeight="1">
      <c r="A706" s="54"/>
      <c r="B706" s="54"/>
      <c r="C706" s="57"/>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4.25" customHeight="1">
      <c r="A707" s="54"/>
      <c r="B707" s="54"/>
      <c r="C707" s="57"/>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4.25" customHeight="1">
      <c r="A708" s="54"/>
      <c r="B708" s="54"/>
      <c r="C708" s="57"/>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4.25" customHeight="1">
      <c r="A709" s="54"/>
      <c r="B709" s="54"/>
      <c r="C709" s="57"/>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4.25" customHeight="1">
      <c r="A710" s="54"/>
      <c r="B710" s="54"/>
      <c r="C710" s="57"/>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4.25" customHeight="1">
      <c r="A711" s="54"/>
      <c r="B711" s="54"/>
      <c r="C711" s="57"/>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4.25" customHeight="1">
      <c r="A712" s="54"/>
      <c r="B712" s="54"/>
      <c r="C712" s="57"/>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4.25" customHeight="1">
      <c r="A713" s="54"/>
      <c r="B713" s="54"/>
      <c r="C713" s="57"/>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4.25" customHeight="1">
      <c r="A714" s="54"/>
      <c r="B714" s="54"/>
      <c r="C714" s="57"/>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4.25" customHeight="1">
      <c r="A715" s="54"/>
      <c r="B715" s="54"/>
      <c r="C715" s="57"/>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4.25" customHeight="1">
      <c r="A716" s="54"/>
      <c r="B716" s="54"/>
      <c r="C716" s="57"/>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4.25" customHeight="1">
      <c r="A717" s="54"/>
      <c r="B717" s="54"/>
      <c r="C717" s="57"/>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4.25" customHeight="1">
      <c r="A718" s="54"/>
      <c r="B718" s="54"/>
      <c r="C718" s="57"/>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4.25" customHeight="1">
      <c r="A719" s="54"/>
      <c r="B719" s="54"/>
      <c r="C719" s="57"/>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4.25" customHeight="1">
      <c r="A720" s="54"/>
      <c r="B720" s="54"/>
      <c r="C720" s="57"/>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4.25" customHeight="1">
      <c r="A721" s="54"/>
      <c r="B721" s="54"/>
      <c r="C721" s="57"/>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4.25" customHeight="1">
      <c r="A722" s="54"/>
      <c r="B722" s="54"/>
      <c r="C722" s="57"/>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4.25" customHeight="1">
      <c r="A723" s="54"/>
      <c r="B723" s="54"/>
      <c r="C723" s="57"/>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4.25" customHeight="1">
      <c r="A724" s="54"/>
      <c r="B724" s="54"/>
      <c r="C724" s="57"/>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4.25" customHeight="1">
      <c r="A725" s="54"/>
      <c r="B725" s="54"/>
      <c r="C725" s="57"/>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4.25" customHeight="1">
      <c r="A726" s="54"/>
      <c r="B726" s="54"/>
      <c r="C726" s="57"/>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4.25" customHeight="1">
      <c r="A727" s="54"/>
      <c r="B727" s="54"/>
      <c r="C727" s="57"/>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4.25" customHeight="1">
      <c r="A728" s="54"/>
      <c r="B728" s="54"/>
      <c r="C728" s="57"/>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4.25" customHeight="1">
      <c r="A729" s="54"/>
      <c r="B729" s="54"/>
      <c r="C729" s="57"/>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4.25" customHeight="1">
      <c r="A730" s="54"/>
      <c r="B730" s="54"/>
      <c r="C730" s="57"/>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4.25" customHeight="1">
      <c r="A731" s="54"/>
      <c r="B731" s="54"/>
      <c r="C731" s="57"/>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4.25" customHeight="1">
      <c r="A732" s="54"/>
      <c r="B732" s="54"/>
      <c r="C732" s="57"/>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4.25" customHeight="1">
      <c r="A733" s="54"/>
      <c r="B733" s="54"/>
      <c r="C733" s="57"/>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4.25" customHeight="1">
      <c r="A734" s="54"/>
      <c r="B734" s="54"/>
      <c r="C734" s="57"/>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4.25" customHeight="1">
      <c r="A735" s="54"/>
      <c r="B735" s="54"/>
      <c r="C735" s="57"/>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4.25" customHeight="1">
      <c r="A736" s="54"/>
      <c r="B736" s="54"/>
      <c r="C736" s="57"/>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4.25" customHeight="1">
      <c r="A737" s="54"/>
      <c r="B737" s="54"/>
      <c r="C737" s="57"/>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4.25" customHeight="1">
      <c r="A738" s="54"/>
      <c r="B738" s="54"/>
      <c r="C738" s="57"/>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4.25" customHeight="1">
      <c r="A739" s="54"/>
      <c r="B739" s="54"/>
      <c r="C739" s="57"/>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4.25" customHeight="1">
      <c r="A740" s="54"/>
      <c r="B740" s="54"/>
      <c r="C740" s="57"/>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4.25" customHeight="1">
      <c r="A741" s="54"/>
      <c r="B741" s="54"/>
      <c r="C741" s="57"/>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4.25" customHeight="1">
      <c r="A742" s="54"/>
      <c r="B742" s="54"/>
      <c r="C742" s="57"/>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4.25" customHeight="1">
      <c r="A743" s="54"/>
      <c r="B743" s="54"/>
      <c r="C743" s="57"/>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4.25" customHeight="1">
      <c r="A744" s="54"/>
      <c r="B744" s="54"/>
      <c r="C744" s="57"/>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4.25" customHeight="1">
      <c r="A745" s="54"/>
      <c r="B745" s="54"/>
      <c r="C745" s="57"/>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4.25" customHeight="1">
      <c r="A746" s="54"/>
      <c r="B746" s="54"/>
      <c r="C746" s="57"/>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4.25" customHeight="1">
      <c r="A747" s="54"/>
      <c r="B747" s="54"/>
      <c r="C747" s="57"/>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4.25" customHeight="1">
      <c r="A748" s="54"/>
      <c r="B748" s="54"/>
      <c r="C748" s="57"/>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4.25" customHeight="1">
      <c r="A749" s="54"/>
      <c r="B749" s="54"/>
      <c r="C749" s="57"/>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4.25" customHeight="1">
      <c r="A750" s="54"/>
      <c r="B750" s="54"/>
      <c r="C750" s="57"/>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4.25" customHeight="1">
      <c r="A751" s="54"/>
      <c r="B751" s="54"/>
      <c r="C751" s="57"/>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4.25" customHeight="1">
      <c r="A752" s="54"/>
      <c r="B752" s="54"/>
      <c r="C752" s="57"/>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4.25" customHeight="1">
      <c r="A753" s="54"/>
      <c r="B753" s="54"/>
      <c r="C753" s="57"/>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4.25" customHeight="1">
      <c r="A754" s="54"/>
      <c r="B754" s="54"/>
      <c r="C754" s="57"/>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4.25" customHeight="1">
      <c r="A755" s="54"/>
      <c r="B755" s="54"/>
      <c r="C755" s="57"/>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4.25" customHeight="1">
      <c r="A756" s="54"/>
      <c r="B756" s="54"/>
      <c r="C756" s="57"/>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4.25" customHeight="1">
      <c r="A757" s="54"/>
      <c r="B757" s="54"/>
      <c r="C757" s="57"/>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4.25" customHeight="1">
      <c r="A758" s="54"/>
      <c r="B758" s="54"/>
      <c r="C758" s="57"/>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4.25" customHeight="1">
      <c r="A759" s="54"/>
      <c r="B759" s="54"/>
      <c r="C759" s="57"/>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4.25" customHeight="1">
      <c r="A760" s="54"/>
      <c r="B760" s="54"/>
      <c r="C760" s="57"/>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4.25" customHeight="1">
      <c r="A761" s="54"/>
      <c r="B761" s="54"/>
      <c r="C761" s="57"/>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4.25" customHeight="1">
      <c r="A762" s="54"/>
      <c r="B762" s="54"/>
      <c r="C762" s="57"/>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4.25" customHeight="1">
      <c r="A763" s="54"/>
      <c r="B763" s="54"/>
      <c r="C763" s="57"/>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4.25" customHeight="1">
      <c r="A764" s="54"/>
      <c r="B764" s="54"/>
      <c r="C764" s="57"/>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4.25" customHeight="1">
      <c r="A765" s="54"/>
      <c r="B765" s="54"/>
      <c r="C765" s="57"/>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4.25" customHeight="1">
      <c r="A766" s="54"/>
      <c r="B766" s="54"/>
      <c r="C766" s="57"/>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4.25" customHeight="1">
      <c r="A767" s="54"/>
      <c r="B767" s="54"/>
      <c r="C767" s="57"/>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4.25" customHeight="1">
      <c r="A768" s="54"/>
      <c r="B768" s="54"/>
      <c r="C768" s="57"/>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4.25" customHeight="1">
      <c r="A769" s="54"/>
      <c r="B769" s="54"/>
      <c r="C769" s="57"/>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4.25" customHeight="1">
      <c r="A770" s="54"/>
      <c r="B770" s="54"/>
      <c r="C770" s="57"/>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4.25" customHeight="1">
      <c r="A771" s="54"/>
      <c r="B771" s="54"/>
      <c r="C771" s="57"/>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4.25" customHeight="1">
      <c r="A772" s="54"/>
      <c r="B772" s="54"/>
      <c r="C772" s="57"/>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4.25" customHeight="1">
      <c r="A773" s="54"/>
      <c r="B773" s="54"/>
      <c r="C773" s="57"/>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4.25" customHeight="1">
      <c r="A774" s="54"/>
      <c r="B774" s="54"/>
      <c r="C774" s="57"/>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4.25" customHeight="1">
      <c r="A775" s="54"/>
      <c r="B775" s="54"/>
      <c r="C775" s="57"/>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4.25" customHeight="1">
      <c r="A776" s="54"/>
      <c r="B776" s="54"/>
      <c r="C776" s="57"/>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4.25" customHeight="1">
      <c r="A777" s="54"/>
      <c r="B777" s="54"/>
      <c r="C777" s="57"/>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4.25" customHeight="1">
      <c r="A778" s="54"/>
      <c r="B778" s="54"/>
      <c r="C778" s="57"/>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4.25" customHeight="1">
      <c r="A779" s="54"/>
      <c r="B779" s="54"/>
      <c r="C779" s="57"/>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4.25" customHeight="1">
      <c r="A780" s="54"/>
      <c r="B780" s="54"/>
      <c r="C780" s="57"/>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4.25" customHeight="1">
      <c r="A781" s="54"/>
      <c r="B781" s="54"/>
      <c r="C781" s="57"/>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4.25" customHeight="1">
      <c r="A782" s="54"/>
      <c r="B782" s="54"/>
      <c r="C782" s="57"/>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4.25" customHeight="1">
      <c r="A783" s="54"/>
      <c r="B783" s="54"/>
      <c r="C783" s="57"/>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4.25" customHeight="1">
      <c r="A784" s="54"/>
      <c r="B784" s="54"/>
      <c r="C784" s="57"/>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4.25" customHeight="1">
      <c r="A785" s="54"/>
      <c r="B785" s="54"/>
      <c r="C785" s="57"/>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4.25" customHeight="1">
      <c r="A786" s="54"/>
      <c r="B786" s="54"/>
      <c r="C786" s="57"/>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4.25" customHeight="1">
      <c r="A787" s="54"/>
      <c r="B787" s="54"/>
      <c r="C787" s="57"/>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4.25" customHeight="1">
      <c r="A788" s="54"/>
      <c r="B788" s="54"/>
      <c r="C788" s="57"/>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4.25" customHeight="1">
      <c r="A789" s="54"/>
      <c r="B789" s="54"/>
      <c r="C789" s="57"/>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4.25" customHeight="1">
      <c r="A790" s="54"/>
      <c r="B790" s="54"/>
      <c r="C790" s="57"/>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4.25" customHeight="1">
      <c r="A791" s="54"/>
      <c r="B791" s="54"/>
      <c r="C791" s="57"/>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4.25" customHeight="1">
      <c r="A792" s="54"/>
      <c r="B792" s="54"/>
      <c r="C792" s="57"/>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4.25" customHeight="1">
      <c r="A793" s="54"/>
      <c r="B793" s="54"/>
      <c r="C793" s="57"/>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4.25" customHeight="1">
      <c r="A794" s="54"/>
      <c r="B794" s="54"/>
      <c r="C794" s="57"/>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4.25" customHeight="1">
      <c r="A795" s="54"/>
      <c r="B795" s="54"/>
      <c r="C795" s="57"/>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4.25" customHeight="1">
      <c r="A796" s="54"/>
      <c r="B796" s="54"/>
      <c r="C796" s="57"/>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4.25" customHeight="1">
      <c r="A797" s="54"/>
      <c r="B797" s="54"/>
      <c r="C797" s="57"/>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4.25" customHeight="1">
      <c r="A798" s="54"/>
      <c r="B798" s="54"/>
      <c r="C798" s="57"/>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4.25" customHeight="1">
      <c r="A799" s="54"/>
      <c r="B799" s="54"/>
      <c r="C799" s="57"/>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4.25" customHeight="1">
      <c r="A800" s="54"/>
      <c r="B800" s="54"/>
      <c r="C800" s="57"/>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4.25" customHeight="1">
      <c r="A801" s="54"/>
      <c r="B801" s="54"/>
      <c r="C801" s="57"/>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4.25" customHeight="1">
      <c r="A802" s="54"/>
      <c r="B802" s="54"/>
      <c r="C802" s="57"/>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4.25" customHeight="1">
      <c r="A803" s="54"/>
      <c r="B803" s="54"/>
      <c r="C803" s="57"/>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4.25" customHeight="1">
      <c r="A804" s="54"/>
      <c r="B804" s="54"/>
      <c r="C804" s="57"/>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4.25" customHeight="1">
      <c r="A805" s="54"/>
      <c r="B805" s="54"/>
      <c r="C805" s="57"/>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4.25" customHeight="1">
      <c r="A806" s="54"/>
      <c r="B806" s="54"/>
      <c r="C806" s="57"/>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4.25" customHeight="1">
      <c r="A807" s="54"/>
      <c r="B807" s="54"/>
      <c r="C807" s="57"/>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4.25" customHeight="1">
      <c r="A808" s="54"/>
      <c r="B808" s="54"/>
      <c r="C808" s="57"/>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4.25" customHeight="1">
      <c r="A809" s="54"/>
      <c r="B809" s="54"/>
      <c r="C809" s="57"/>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4.25" customHeight="1">
      <c r="A810" s="54"/>
      <c r="B810" s="54"/>
      <c r="C810" s="57"/>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4.25" customHeight="1">
      <c r="A811" s="54"/>
      <c r="B811" s="54"/>
      <c r="C811" s="57"/>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4.25" customHeight="1">
      <c r="A812" s="54"/>
      <c r="B812" s="54"/>
      <c r="C812" s="57"/>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4.25" customHeight="1">
      <c r="A813" s="54"/>
      <c r="B813" s="54"/>
      <c r="C813" s="57"/>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4.25" customHeight="1">
      <c r="A814" s="54"/>
      <c r="B814" s="54"/>
      <c r="C814" s="57"/>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4.25" customHeight="1">
      <c r="A815" s="54"/>
      <c r="B815" s="54"/>
      <c r="C815" s="57"/>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4.25" customHeight="1">
      <c r="A816" s="54"/>
      <c r="B816" s="54"/>
      <c r="C816" s="57"/>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4.25" customHeight="1">
      <c r="A817" s="54"/>
      <c r="B817" s="54"/>
      <c r="C817" s="57"/>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4.25" customHeight="1">
      <c r="A818" s="54"/>
      <c r="B818" s="54"/>
      <c r="C818" s="57"/>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4.25" customHeight="1">
      <c r="A819" s="54"/>
      <c r="B819" s="54"/>
      <c r="C819" s="57"/>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4.25" customHeight="1">
      <c r="A820" s="54"/>
      <c r="B820" s="54"/>
      <c r="C820" s="57"/>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4.25" customHeight="1">
      <c r="A821" s="54"/>
      <c r="B821" s="54"/>
      <c r="C821" s="57"/>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4.25" customHeight="1">
      <c r="A822" s="54"/>
      <c r="B822" s="54"/>
      <c r="C822" s="57"/>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4.25" customHeight="1">
      <c r="A823" s="54"/>
      <c r="B823" s="54"/>
      <c r="C823" s="57"/>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4.25" customHeight="1">
      <c r="A824" s="54"/>
      <c r="B824" s="54"/>
      <c r="C824" s="57"/>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4.25" customHeight="1">
      <c r="A825" s="54"/>
      <c r="B825" s="54"/>
      <c r="C825" s="57"/>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4.25" customHeight="1">
      <c r="A826" s="54"/>
      <c r="B826" s="54"/>
      <c r="C826" s="57"/>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4.25" customHeight="1">
      <c r="A827" s="54"/>
      <c r="B827" s="54"/>
      <c r="C827" s="57"/>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4.25" customHeight="1">
      <c r="A828" s="54"/>
      <c r="B828" s="54"/>
      <c r="C828" s="57"/>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4.25" customHeight="1">
      <c r="A829" s="54"/>
      <c r="B829" s="54"/>
      <c r="C829" s="57"/>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4.25" customHeight="1">
      <c r="A830" s="54"/>
      <c r="B830" s="54"/>
      <c r="C830" s="57"/>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4.25" customHeight="1">
      <c r="A831" s="54"/>
      <c r="B831" s="54"/>
      <c r="C831" s="57"/>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4.25" customHeight="1">
      <c r="A832" s="54"/>
      <c r="B832" s="54"/>
      <c r="C832" s="57"/>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4.25" customHeight="1">
      <c r="A833" s="54"/>
      <c r="B833" s="54"/>
      <c r="C833" s="57"/>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4.25" customHeight="1">
      <c r="A834" s="54"/>
      <c r="B834" s="54"/>
      <c r="C834" s="57"/>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4.25" customHeight="1">
      <c r="A835" s="54"/>
      <c r="B835" s="54"/>
      <c r="C835" s="57"/>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4.25" customHeight="1">
      <c r="A836" s="54"/>
      <c r="B836" s="54"/>
      <c r="C836" s="57"/>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4.25" customHeight="1">
      <c r="A837" s="54"/>
      <c r="B837" s="54"/>
      <c r="C837" s="57"/>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4.25" customHeight="1">
      <c r="A838" s="54"/>
      <c r="B838" s="54"/>
      <c r="C838" s="57"/>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4.25" customHeight="1">
      <c r="A839" s="54"/>
      <c r="B839" s="54"/>
      <c r="C839" s="57"/>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4.25" customHeight="1">
      <c r="A840" s="54"/>
      <c r="B840" s="54"/>
      <c r="C840" s="57"/>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4.25" customHeight="1">
      <c r="A841" s="54"/>
      <c r="B841" s="54"/>
      <c r="C841" s="57"/>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4.25" customHeight="1">
      <c r="A842" s="54"/>
      <c r="B842" s="54"/>
      <c r="C842" s="57"/>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4.25" customHeight="1">
      <c r="A843" s="54"/>
      <c r="B843" s="54"/>
      <c r="C843" s="57"/>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4.25" customHeight="1">
      <c r="A844" s="54"/>
      <c r="B844" s="54"/>
      <c r="C844" s="57"/>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4.25" customHeight="1">
      <c r="A845" s="54"/>
      <c r="B845" s="54"/>
      <c r="C845" s="57"/>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4.25" customHeight="1">
      <c r="A846" s="54"/>
      <c r="B846" s="54"/>
      <c r="C846" s="57"/>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4.25" customHeight="1">
      <c r="A847" s="54"/>
      <c r="B847" s="54"/>
      <c r="C847" s="57"/>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4.25" customHeight="1">
      <c r="A848" s="54"/>
      <c r="B848" s="54"/>
      <c r="C848" s="57"/>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4.25" customHeight="1">
      <c r="A849" s="54"/>
      <c r="B849" s="54"/>
      <c r="C849" s="57"/>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4.25" customHeight="1">
      <c r="A850" s="54"/>
      <c r="B850" s="54"/>
      <c r="C850" s="57"/>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4.25" customHeight="1">
      <c r="A851" s="54"/>
      <c r="B851" s="54"/>
      <c r="C851" s="57"/>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4.25" customHeight="1">
      <c r="A852" s="54"/>
      <c r="B852" s="54"/>
      <c r="C852" s="57"/>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4.25" customHeight="1">
      <c r="A853" s="54"/>
      <c r="B853" s="54"/>
      <c r="C853" s="57"/>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4.25" customHeight="1">
      <c r="A854" s="54"/>
      <c r="B854" s="54"/>
      <c r="C854" s="57"/>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4.25" customHeight="1">
      <c r="A855" s="54"/>
      <c r="B855" s="54"/>
      <c r="C855" s="57"/>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4.25" customHeight="1">
      <c r="A856" s="54"/>
      <c r="B856" s="54"/>
      <c r="C856" s="57"/>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4.25" customHeight="1">
      <c r="A857" s="54"/>
      <c r="B857" s="54"/>
      <c r="C857" s="57"/>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4.25" customHeight="1">
      <c r="A858" s="54"/>
      <c r="B858" s="54"/>
      <c r="C858" s="57"/>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4.25" customHeight="1">
      <c r="A859" s="54"/>
      <c r="B859" s="54"/>
      <c r="C859" s="57"/>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4.25" customHeight="1">
      <c r="A860" s="54"/>
      <c r="B860" s="54"/>
      <c r="C860" s="57"/>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4.25" customHeight="1">
      <c r="A861" s="54"/>
      <c r="B861" s="54"/>
      <c r="C861" s="57"/>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4.25" customHeight="1">
      <c r="A862" s="54"/>
      <c r="B862" s="54"/>
      <c r="C862" s="57"/>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4.25" customHeight="1">
      <c r="A863" s="54"/>
      <c r="B863" s="54"/>
      <c r="C863" s="57"/>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4.25" customHeight="1">
      <c r="A864" s="54"/>
      <c r="B864" s="54"/>
      <c r="C864" s="57"/>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4.25" customHeight="1">
      <c r="A865" s="54"/>
      <c r="B865" s="54"/>
      <c r="C865" s="57"/>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4.25" customHeight="1">
      <c r="A866" s="54"/>
      <c r="B866" s="54"/>
      <c r="C866" s="57"/>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4.25" customHeight="1">
      <c r="A867" s="54"/>
      <c r="B867" s="54"/>
      <c r="C867" s="57"/>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4.25" customHeight="1">
      <c r="A868" s="54"/>
      <c r="B868" s="54"/>
      <c r="C868" s="57"/>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4.25" customHeight="1">
      <c r="A869" s="54"/>
      <c r="B869" s="54"/>
      <c r="C869" s="57"/>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4.25" customHeight="1">
      <c r="A870" s="54"/>
      <c r="B870" s="54"/>
      <c r="C870" s="57"/>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4.25" customHeight="1">
      <c r="A871" s="54"/>
      <c r="B871" s="54"/>
      <c r="C871" s="57"/>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4.25" customHeight="1">
      <c r="A872" s="54"/>
      <c r="B872" s="54"/>
      <c r="C872" s="57"/>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4.25" customHeight="1">
      <c r="A873" s="54"/>
      <c r="B873" s="54"/>
      <c r="C873" s="57"/>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4.25" customHeight="1">
      <c r="A874" s="54"/>
      <c r="B874" s="54"/>
      <c r="C874" s="57"/>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4.25" customHeight="1">
      <c r="A875" s="54"/>
      <c r="B875" s="54"/>
      <c r="C875" s="57"/>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4.25" customHeight="1">
      <c r="A876" s="54"/>
      <c r="B876" s="54"/>
      <c r="C876" s="57"/>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4.25" customHeight="1">
      <c r="A877" s="54"/>
      <c r="B877" s="54"/>
      <c r="C877" s="57"/>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4.25" customHeight="1">
      <c r="A878" s="54"/>
      <c r="B878" s="54"/>
      <c r="C878" s="57"/>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4.25" customHeight="1">
      <c r="A879" s="54"/>
      <c r="B879" s="54"/>
      <c r="C879" s="57"/>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4.25" customHeight="1">
      <c r="A880" s="54"/>
      <c r="B880" s="54"/>
      <c r="C880" s="57"/>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4.25" customHeight="1">
      <c r="A881" s="54"/>
      <c r="B881" s="54"/>
      <c r="C881" s="57"/>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4.25" customHeight="1">
      <c r="A882" s="54"/>
      <c r="B882" s="54"/>
      <c r="C882" s="57"/>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4.25" customHeight="1">
      <c r="A883" s="54"/>
      <c r="B883" s="54"/>
      <c r="C883" s="57"/>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4.25" customHeight="1">
      <c r="A884" s="54"/>
      <c r="B884" s="54"/>
      <c r="C884" s="57"/>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4.25" customHeight="1">
      <c r="A885" s="54"/>
      <c r="B885" s="54"/>
      <c r="C885" s="57"/>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4.25" customHeight="1">
      <c r="A886" s="54"/>
      <c r="B886" s="54"/>
      <c r="C886" s="57"/>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4.25" customHeight="1">
      <c r="A887" s="54"/>
      <c r="B887" s="54"/>
      <c r="C887" s="57"/>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4.25" customHeight="1">
      <c r="A888" s="54"/>
      <c r="B888" s="54"/>
      <c r="C888" s="57"/>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4.25" customHeight="1">
      <c r="A889" s="54"/>
      <c r="B889" s="54"/>
      <c r="C889" s="57"/>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4.25" customHeight="1">
      <c r="A890" s="54"/>
      <c r="B890" s="54"/>
      <c r="C890" s="57"/>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4.25" customHeight="1">
      <c r="A891" s="54"/>
      <c r="B891" s="54"/>
      <c r="C891" s="57"/>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4.25" customHeight="1">
      <c r="A892" s="54"/>
      <c r="B892" s="54"/>
      <c r="C892" s="57"/>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4.25" customHeight="1">
      <c r="A893" s="54"/>
      <c r="B893" s="54"/>
      <c r="C893" s="57"/>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4.25" customHeight="1">
      <c r="A894" s="54"/>
      <c r="B894" s="54"/>
      <c r="C894" s="57"/>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4.25" customHeight="1">
      <c r="A895" s="54"/>
      <c r="B895" s="54"/>
      <c r="C895" s="57"/>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4.25" customHeight="1">
      <c r="A896" s="54"/>
      <c r="B896" s="54"/>
      <c r="C896" s="57"/>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4.25" customHeight="1">
      <c r="A897" s="54"/>
      <c r="B897" s="54"/>
      <c r="C897" s="57"/>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4.25" customHeight="1">
      <c r="A898" s="54"/>
      <c r="B898" s="54"/>
      <c r="C898" s="57"/>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4.25" customHeight="1">
      <c r="A899" s="54"/>
      <c r="B899" s="54"/>
      <c r="C899" s="57"/>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4.25" customHeight="1">
      <c r="A900" s="54"/>
      <c r="B900" s="54"/>
      <c r="C900" s="57"/>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4.25" customHeight="1">
      <c r="A901" s="54"/>
      <c r="B901" s="54"/>
      <c r="C901" s="57"/>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4.25" customHeight="1">
      <c r="A902" s="54"/>
      <c r="B902" s="54"/>
      <c r="C902" s="57"/>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4.25" customHeight="1">
      <c r="A903" s="54"/>
      <c r="B903" s="54"/>
      <c r="C903" s="57"/>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4.25" customHeight="1">
      <c r="A904" s="54"/>
      <c r="B904" s="54"/>
      <c r="C904" s="57"/>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4.25" customHeight="1">
      <c r="A905" s="54"/>
      <c r="B905" s="54"/>
      <c r="C905" s="57"/>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4.25" customHeight="1">
      <c r="A906" s="54"/>
      <c r="B906" s="54"/>
      <c r="C906" s="57"/>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4.25" customHeight="1">
      <c r="A907" s="54"/>
      <c r="B907" s="54"/>
      <c r="C907" s="57"/>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4.25" customHeight="1">
      <c r="A908" s="54"/>
      <c r="B908" s="54"/>
      <c r="C908" s="57"/>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4.25" customHeight="1">
      <c r="A909" s="54"/>
      <c r="B909" s="54"/>
      <c r="C909" s="57"/>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4.25" customHeight="1">
      <c r="A910" s="54"/>
      <c r="B910" s="54"/>
      <c r="C910" s="57"/>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4.25" customHeight="1">
      <c r="A911" s="54"/>
      <c r="B911" s="54"/>
      <c r="C911" s="57"/>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4.25" customHeight="1">
      <c r="A912" s="54"/>
      <c r="B912" s="54"/>
      <c r="C912" s="57"/>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4.25" customHeight="1">
      <c r="A913" s="54"/>
      <c r="B913" s="54"/>
      <c r="C913" s="57"/>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4.25" customHeight="1">
      <c r="A914" s="54"/>
      <c r="B914" s="54"/>
      <c r="C914" s="57"/>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4.25" customHeight="1">
      <c r="A915" s="54"/>
      <c r="B915" s="54"/>
      <c r="C915" s="57"/>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4.25" customHeight="1">
      <c r="A916" s="54"/>
      <c r="B916" s="54"/>
      <c r="C916" s="57"/>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4.25" customHeight="1">
      <c r="A917" s="54"/>
      <c r="B917" s="54"/>
      <c r="C917" s="57"/>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4.25" customHeight="1">
      <c r="A918" s="54"/>
      <c r="B918" s="54"/>
      <c r="C918" s="57"/>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4.25" customHeight="1">
      <c r="A919" s="54"/>
      <c r="B919" s="54"/>
      <c r="C919" s="57"/>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4.25" customHeight="1">
      <c r="A920" s="54"/>
      <c r="B920" s="54"/>
      <c r="C920" s="57"/>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4.25" customHeight="1">
      <c r="A921" s="54"/>
      <c r="B921" s="54"/>
      <c r="C921" s="57"/>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4.25" customHeight="1">
      <c r="A922" s="54"/>
      <c r="B922" s="54"/>
      <c r="C922" s="57"/>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4.25" customHeight="1">
      <c r="A923" s="54"/>
      <c r="B923" s="54"/>
      <c r="C923" s="57"/>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4.25" customHeight="1">
      <c r="A924" s="54"/>
      <c r="B924" s="54"/>
      <c r="C924" s="57"/>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4.25" customHeight="1">
      <c r="A925" s="54"/>
      <c r="B925" s="54"/>
      <c r="C925" s="57"/>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4.25" customHeight="1">
      <c r="A926" s="54"/>
      <c r="B926" s="54"/>
      <c r="C926" s="57"/>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4.25" customHeight="1">
      <c r="A927" s="54"/>
      <c r="B927" s="54"/>
      <c r="C927" s="57"/>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4.25" customHeight="1">
      <c r="A928" s="54"/>
      <c r="B928" s="54"/>
      <c r="C928" s="57"/>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4.25" customHeight="1">
      <c r="A929" s="54"/>
      <c r="B929" s="54"/>
      <c r="C929" s="57"/>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4.25" customHeight="1">
      <c r="A930" s="54"/>
      <c r="B930" s="54"/>
      <c r="C930" s="57"/>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4.25" customHeight="1">
      <c r="A931" s="54"/>
      <c r="B931" s="54"/>
      <c r="C931" s="57"/>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4.25" customHeight="1">
      <c r="A932" s="54"/>
      <c r="B932" s="54"/>
      <c r="C932" s="57"/>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4.25" customHeight="1">
      <c r="A933" s="54"/>
      <c r="B933" s="54"/>
      <c r="C933" s="57"/>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4.25" customHeight="1">
      <c r="A934" s="54"/>
      <c r="B934" s="54"/>
      <c r="C934" s="57"/>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4.25" customHeight="1">
      <c r="A935" s="54"/>
      <c r="B935" s="54"/>
      <c r="C935" s="57"/>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4.25" customHeight="1">
      <c r="A936" s="54"/>
      <c r="B936" s="54"/>
      <c r="C936" s="57"/>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4.25" customHeight="1">
      <c r="A937" s="54"/>
      <c r="B937" s="54"/>
      <c r="C937" s="57"/>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4.25" customHeight="1">
      <c r="A938" s="54"/>
      <c r="B938" s="54"/>
      <c r="C938" s="57"/>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4.25" customHeight="1">
      <c r="A939" s="54"/>
      <c r="B939" s="54"/>
      <c r="C939" s="57"/>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4.25" customHeight="1">
      <c r="A940" s="54"/>
      <c r="B940" s="54"/>
      <c r="C940" s="57"/>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4.25" customHeight="1">
      <c r="A941" s="54"/>
      <c r="B941" s="54"/>
      <c r="C941" s="57"/>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4.25" customHeight="1">
      <c r="A942" s="54"/>
      <c r="B942" s="54"/>
      <c r="C942" s="57"/>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4.25" customHeight="1">
      <c r="A943" s="54"/>
      <c r="B943" s="54"/>
      <c r="C943" s="57"/>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4.25" customHeight="1">
      <c r="A944" s="54"/>
      <c r="B944" s="54"/>
      <c r="C944" s="57"/>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4.25" customHeight="1">
      <c r="A945" s="54"/>
      <c r="B945" s="54"/>
      <c r="C945" s="57"/>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4.25" customHeight="1">
      <c r="A946" s="54"/>
      <c r="B946" s="54"/>
      <c r="C946" s="57"/>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4.25" customHeight="1">
      <c r="A947" s="54"/>
      <c r="B947" s="54"/>
      <c r="C947" s="57"/>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4.25" customHeight="1">
      <c r="A948" s="54"/>
      <c r="B948" s="54"/>
      <c r="C948" s="57"/>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4.25" customHeight="1">
      <c r="A949" s="54"/>
      <c r="B949" s="54"/>
      <c r="C949" s="57"/>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4.25" customHeight="1">
      <c r="A950" s="54"/>
      <c r="B950" s="54"/>
      <c r="C950" s="57"/>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4.25" customHeight="1">
      <c r="A951" s="54"/>
      <c r="B951" s="54"/>
      <c r="C951" s="57"/>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4.25" customHeight="1">
      <c r="A952" s="54"/>
      <c r="B952" s="54"/>
      <c r="C952" s="57"/>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4.25" customHeight="1">
      <c r="A953" s="54"/>
      <c r="B953" s="54"/>
      <c r="C953" s="57"/>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4.25" customHeight="1">
      <c r="A954" s="54"/>
      <c r="B954" s="54"/>
      <c r="C954" s="57"/>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4.25" customHeight="1">
      <c r="A955" s="54"/>
      <c r="B955" s="54"/>
      <c r="C955" s="57"/>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4.25" customHeight="1">
      <c r="A956" s="54"/>
      <c r="B956" s="54"/>
      <c r="C956" s="57"/>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4.25" customHeight="1">
      <c r="A957" s="54"/>
      <c r="B957" s="54"/>
      <c r="C957" s="57"/>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4.25" customHeight="1">
      <c r="A958" s="54"/>
      <c r="B958" s="54"/>
      <c r="C958" s="57"/>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4.25" customHeight="1">
      <c r="A959" s="54"/>
      <c r="B959" s="54"/>
      <c r="C959" s="57"/>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4.25" customHeight="1">
      <c r="A960" s="54"/>
      <c r="B960" s="54"/>
      <c r="C960" s="57"/>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4.25" customHeight="1">
      <c r="A961" s="54"/>
      <c r="B961" s="54"/>
      <c r="C961" s="57"/>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4.25" customHeight="1">
      <c r="A962" s="54"/>
      <c r="B962" s="54"/>
      <c r="C962" s="57"/>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4.25" customHeight="1">
      <c r="A963" s="54"/>
      <c r="B963" s="54"/>
      <c r="C963" s="57"/>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4.25" customHeight="1">
      <c r="A964" s="54"/>
      <c r="B964" s="54"/>
      <c r="C964" s="57"/>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4.25" customHeight="1">
      <c r="A965" s="54"/>
      <c r="B965" s="54"/>
      <c r="C965" s="57"/>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4.25" customHeight="1">
      <c r="A966" s="54"/>
      <c r="B966" s="54"/>
      <c r="C966" s="57"/>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4.25" customHeight="1">
      <c r="A967" s="54"/>
      <c r="B967" s="54"/>
      <c r="C967" s="57"/>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4.25" customHeight="1">
      <c r="A968" s="54"/>
      <c r="B968" s="54"/>
      <c r="C968" s="57"/>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4.25" customHeight="1">
      <c r="A969" s="54"/>
      <c r="B969" s="54"/>
      <c r="C969" s="57"/>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4.25" customHeight="1">
      <c r="A970" s="54"/>
      <c r="B970" s="54"/>
      <c r="C970" s="57"/>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4.25" customHeight="1">
      <c r="A971" s="54"/>
      <c r="B971" s="54"/>
      <c r="C971" s="57"/>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4.25" customHeight="1">
      <c r="A972" s="54"/>
      <c r="B972" s="54"/>
      <c r="C972" s="57"/>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4.25" customHeight="1">
      <c r="A973" s="54"/>
      <c r="B973" s="54"/>
      <c r="C973" s="57"/>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4.25" customHeight="1">
      <c r="A974" s="54"/>
      <c r="B974" s="54"/>
      <c r="C974" s="57"/>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4.25" customHeight="1">
      <c r="A975" s="54"/>
      <c r="B975" s="54"/>
      <c r="C975" s="57"/>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4.25" customHeight="1">
      <c r="A976" s="54"/>
      <c r="B976" s="54"/>
      <c r="C976" s="57"/>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4.25" customHeight="1">
      <c r="A977" s="54"/>
      <c r="B977" s="54"/>
      <c r="C977" s="57"/>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4.25" customHeight="1">
      <c r="A978" s="54"/>
      <c r="B978" s="54"/>
      <c r="C978" s="57"/>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4.25" customHeight="1">
      <c r="A979" s="54"/>
      <c r="B979" s="54"/>
      <c r="C979" s="57"/>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4.25" customHeight="1">
      <c r="A980" s="54"/>
      <c r="B980" s="54"/>
      <c r="C980" s="57"/>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4.25" customHeight="1">
      <c r="A981" s="54"/>
      <c r="B981" s="54"/>
      <c r="C981" s="57"/>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4.25" customHeight="1">
      <c r="A982" s="54"/>
      <c r="B982" s="54"/>
      <c r="C982" s="57"/>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4.25" customHeight="1">
      <c r="A983" s="54"/>
      <c r="B983" s="54"/>
      <c r="C983" s="57"/>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4.25" customHeight="1">
      <c r="A984" s="54"/>
      <c r="B984" s="54"/>
      <c r="C984" s="57"/>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4.25" customHeight="1">
      <c r="A985" s="54"/>
      <c r="B985" s="54"/>
      <c r="C985" s="57"/>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4.25" customHeight="1">
      <c r="A986" s="54"/>
      <c r="B986" s="54"/>
      <c r="C986" s="57"/>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4.25" customHeight="1">
      <c r="A987" s="54"/>
      <c r="B987" s="54"/>
      <c r="C987" s="57"/>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4.25" customHeight="1">
      <c r="A988" s="54"/>
      <c r="B988" s="54"/>
      <c r="C988" s="57"/>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4.25" customHeight="1">
      <c r="A989" s="54"/>
      <c r="B989" s="54"/>
      <c r="C989" s="57"/>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4.25" customHeight="1">
      <c r="A990" s="54"/>
      <c r="B990" s="54"/>
      <c r="C990" s="57"/>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4.25" customHeight="1">
      <c r="A991" s="54"/>
      <c r="B991" s="54"/>
      <c r="C991" s="57"/>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4.25" customHeight="1">
      <c r="A992" s="54"/>
      <c r="B992" s="54"/>
      <c r="C992" s="57"/>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4.25" customHeight="1">
      <c r="A993" s="54"/>
      <c r="B993" s="54"/>
      <c r="C993" s="57"/>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4.25" customHeight="1">
      <c r="A994" s="54"/>
      <c r="B994" s="54"/>
      <c r="C994" s="57"/>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4.25" customHeight="1">
      <c r="A995" s="54"/>
      <c r="B995" s="54"/>
      <c r="C995" s="57"/>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sheetData>
  <mergeCells count="8">
    <mergeCell ref="A49:D49"/>
    <mergeCell ref="F49:K49"/>
    <mergeCell ref="B50:D50"/>
    <mergeCell ref="G50:K50"/>
    <mergeCell ref="B51:D51"/>
    <mergeCell ref="G51:K51"/>
    <mergeCell ref="B52:D52"/>
    <mergeCell ref="G52:K52"/>
  </mergeCells>
  <conditionalFormatting sqref="B6:B995">
    <cfRule type="colorScale" priority="1">
      <colorScale>
        <cfvo type="min"/>
        <cfvo type="percentile" val="25"/>
        <cfvo type="max"/>
        <color rgb="FF57BB8A"/>
        <color rgb="FFFFD666"/>
        <color rgb="FFE67C73"/>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1" width="9.63"/>
    <col customWidth="1" min="2" max="2" width="12.88"/>
    <col customWidth="1" min="3" max="3" width="37.63"/>
    <col customWidth="1" min="4" max="4" width="16.13"/>
    <col customWidth="1" min="5" max="27" width="9.5"/>
    <col customWidth="1" min="28" max="30" width="7.63"/>
  </cols>
  <sheetData>
    <row r="1" ht="14.25" customHeight="1">
      <c r="A1" s="106" t="s">
        <v>170</v>
      </c>
      <c r="B1" s="107" t="s">
        <v>1</v>
      </c>
      <c r="C1" s="108" t="s">
        <v>171</v>
      </c>
      <c r="D1" s="107" t="s">
        <v>3</v>
      </c>
      <c r="AB1" s="109"/>
      <c r="AC1" s="109"/>
    </row>
    <row r="2" ht="14.25" customHeight="1">
      <c r="A2" s="108" t="s">
        <v>172</v>
      </c>
      <c r="B2" s="110">
        <f>NOW()</f>
        <v>44321.74258</v>
      </c>
      <c r="C2" s="108" t="s">
        <v>173</v>
      </c>
      <c r="D2" s="107" t="s">
        <v>174</v>
      </c>
      <c r="AB2" s="109"/>
      <c r="AC2" s="109"/>
    </row>
    <row r="3" ht="14.25" customHeight="1">
      <c r="A3" s="108" t="s">
        <v>175</v>
      </c>
      <c r="B3" s="107">
        <v>2.0</v>
      </c>
      <c r="C3" s="111"/>
      <c r="D3" s="111"/>
      <c r="E3" s="111"/>
      <c r="F3" s="111"/>
      <c r="G3" s="111"/>
      <c r="H3" s="111"/>
      <c r="I3" s="111"/>
      <c r="J3" s="111"/>
      <c r="K3" s="111"/>
      <c r="L3" s="111"/>
      <c r="M3" s="111"/>
      <c r="N3" s="111"/>
      <c r="O3" s="111"/>
      <c r="P3" s="111"/>
      <c r="Q3" s="111"/>
      <c r="R3" s="111"/>
      <c r="S3" s="111"/>
      <c r="T3" s="111"/>
      <c r="U3" s="111"/>
      <c r="V3" s="111"/>
      <c r="W3" s="111"/>
      <c r="X3" s="111"/>
      <c r="Y3" s="111"/>
      <c r="Z3" s="111"/>
      <c r="AA3" s="112"/>
      <c r="AB3" s="109"/>
      <c r="AC3" s="109"/>
    </row>
    <row r="4" ht="14.25" customHeight="1">
      <c r="C4" s="113"/>
      <c r="D4" s="114" t="s">
        <v>176</v>
      </c>
      <c r="E4" s="95"/>
      <c r="F4" s="95"/>
      <c r="G4" s="95"/>
      <c r="H4" s="95"/>
      <c r="I4" s="95"/>
      <c r="J4" s="95"/>
      <c r="K4" s="95"/>
      <c r="L4" s="95"/>
      <c r="M4" s="95"/>
      <c r="N4" s="95"/>
      <c r="O4" s="95"/>
      <c r="P4" s="95"/>
      <c r="Q4" s="95"/>
      <c r="R4" s="95"/>
      <c r="S4" s="95"/>
      <c r="T4" s="95"/>
      <c r="U4" s="95"/>
      <c r="V4" s="95"/>
      <c r="W4" s="95"/>
      <c r="X4" s="95"/>
      <c r="Y4" s="95"/>
      <c r="Z4" s="95"/>
      <c r="AA4" s="95"/>
      <c r="AB4" s="109"/>
      <c r="AC4" s="109"/>
    </row>
    <row r="5" ht="14.25" customHeight="1">
      <c r="C5" s="115" t="s">
        <v>177</v>
      </c>
      <c r="D5" s="115" t="s">
        <v>79</v>
      </c>
      <c r="E5" s="115" t="s">
        <v>83</v>
      </c>
      <c r="F5" s="115" t="s">
        <v>87</v>
      </c>
      <c r="G5" s="115" t="s">
        <v>91</v>
      </c>
      <c r="H5" s="115" t="s">
        <v>96</v>
      </c>
      <c r="I5" s="115" t="s">
        <v>100</v>
      </c>
      <c r="J5" s="115" t="s">
        <v>103</v>
      </c>
      <c r="K5" s="115" t="s">
        <v>106</v>
      </c>
      <c r="L5" s="115" t="s">
        <v>110</v>
      </c>
      <c r="M5" s="115" t="s">
        <v>113</v>
      </c>
      <c r="N5" s="115" t="s">
        <v>116</v>
      </c>
      <c r="O5" s="115" t="s">
        <v>120</v>
      </c>
      <c r="P5" s="115" t="s">
        <v>123</v>
      </c>
      <c r="Q5" s="115" t="s">
        <v>125</v>
      </c>
      <c r="R5" s="115" t="s">
        <v>127</v>
      </c>
      <c r="S5" s="115" t="s">
        <v>129</v>
      </c>
      <c r="T5" s="115" t="s">
        <v>133</v>
      </c>
      <c r="U5" s="107" t="s">
        <v>135</v>
      </c>
      <c r="V5" s="107" t="s">
        <v>139</v>
      </c>
      <c r="W5" s="107" t="s">
        <v>142</v>
      </c>
      <c r="X5" s="107" t="s">
        <v>145</v>
      </c>
      <c r="Y5" s="107" t="s">
        <v>150</v>
      </c>
      <c r="Z5" s="115"/>
      <c r="AA5" s="115"/>
      <c r="AB5" s="109"/>
      <c r="AC5" s="109"/>
    </row>
    <row r="6" ht="14.25" customHeight="1">
      <c r="A6" s="116" t="s">
        <v>178</v>
      </c>
      <c r="B6" s="115" t="s">
        <v>179</v>
      </c>
      <c r="C6" s="107" t="s">
        <v>180</v>
      </c>
      <c r="D6" s="117" t="str">
        <f>'Eng Rqmts'!$E6</f>
        <v>Max Speed</v>
      </c>
      <c r="E6" s="117" t="str">
        <f>'Eng Rqmts'!$E7</f>
        <v>Stationary Object detection</v>
      </c>
      <c r="F6" s="117" t="str">
        <f>'Eng Rqmts'!$E8</f>
        <v>Camera visibility range</v>
      </c>
      <c r="G6" s="117" t="str">
        <f>'Eng Rqmts'!$E9</f>
        <v>Stationary Object Avoidance</v>
      </c>
      <c r="H6" s="117" t="str">
        <f>'Eng Rqmts'!$E10</f>
        <v>Accessibility/Visibility of Emergency Stop Buttons</v>
      </c>
      <c r="I6" s="117" t="str">
        <f>'Eng Rqmts'!$E11</f>
        <v>Chair width with cameras</v>
      </c>
      <c r="J6" s="117" t="str">
        <f>'Eng Rqmts'!$E12</f>
        <v>Registers different path options</v>
      </c>
      <c r="K6" s="117" t="str">
        <f>'Eng Rqmts'!$E13</f>
        <v>User Input Delay</v>
      </c>
      <c r="L6" s="117" t="str">
        <f>'Eng Rqmts'!$E14</f>
        <v>Maps Stored</v>
      </c>
      <c r="M6" s="117" t="str">
        <f>'Eng Rqmts'!$E15</f>
        <v>Label locations</v>
      </c>
      <c r="N6" s="117" t="str">
        <f>'Eng Rqmts'!$E16</f>
        <v>Slow speed in congested areas</v>
      </c>
      <c r="O6" s="118" t="str">
        <f>'Eng Rqmts'!$E17</f>
        <v>Distance threshold from walls</v>
      </c>
      <c r="P6" s="118" t="str">
        <f>'Eng Rqmts'!$E18</f>
        <v>Moving Object Detection</v>
      </c>
      <c r="Q6" s="118" t="str">
        <f>'Eng Rqmts'!$E19</f>
        <v>Moving Object Avoidance</v>
      </c>
      <c r="R6" s="118" t="str">
        <f>'Eng Rqmts'!$E20</f>
        <v>Ledge Detection</v>
      </c>
      <c r="S6" s="118" t="s">
        <v>181</v>
      </c>
      <c r="T6" s="118" t="s">
        <v>182</v>
      </c>
      <c r="U6" s="118" t="str">
        <f>'Eng Rqmts'!$E23</f>
        <v>Max Speed Modes</v>
      </c>
      <c r="V6" s="118" t="s">
        <v>140</v>
      </c>
      <c r="W6" s="118" t="s">
        <v>143</v>
      </c>
      <c r="X6" s="118" t="s">
        <v>183</v>
      </c>
      <c r="Y6" s="118" t="s">
        <v>184</v>
      </c>
      <c r="Z6" s="118"/>
      <c r="AA6" s="118"/>
      <c r="AB6" s="109"/>
      <c r="AC6" s="109"/>
    </row>
    <row r="7" ht="14.25" customHeight="1">
      <c r="A7" s="119"/>
      <c r="B7" s="115" t="s">
        <v>13</v>
      </c>
      <c r="C7" s="120" t="str">
        <f>'Cust Rqmts'!$C6</f>
        <v>Max speed is average walking speed</v>
      </c>
      <c r="D7" s="121" t="s">
        <v>17</v>
      </c>
      <c r="E7" s="122"/>
      <c r="F7" s="122"/>
      <c r="G7" s="122"/>
      <c r="H7" s="122"/>
      <c r="I7" s="122"/>
      <c r="J7" s="122"/>
      <c r="K7" s="122"/>
      <c r="L7" s="122"/>
      <c r="M7" s="122"/>
      <c r="N7" s="122"/>
      <c r="O7" s="122"/>
      <c r="P7" s="122"/>
      <c r="Q7" s="122"/>
      <c r="R7" s="122"/>
      <c r="S7" s="121" t="s">
        <v>17</v>
      </c>
      <c r="T7" s="121" t="s">
        <v>17</v>
      </c>
      <c r="U7" s="121" t="s">
        <v>17</v>
      </c>
      <c r="V7" s="122"/>
      <c r="W7" s="122"/>
      <c r="X7" s="122"/>
      <c r="Y7" s="121" t="s">
        <v>17</v>
      </c>
      <c r="Z7" s="122"/>
      <c r="AA7" s="122"/>
      <c r="AB7" s="109"/>
      <c r="AC7" s="109"/>
    </row>
    <row r="8" ht="14.25" customHeight="1">
      <c r="A8" s="119"/>
      <c r="B8" s="115" t="s">
        <v>15</v>
      </c>
      <c r="C8" s="120" t="str">
        <f>'Cust Rqmts'!$C7</f>
        <v>Chair must have emergency stop button (cuts power)</v>
      </c>
      <c r="D8" s="122"/>
      <c r="E8" s="122"/>
      <c r="F8" s="122"/>
      <c r="G8" s="122"/>
      <c r="H8" s="121" t="s">
        <v>17</v>
      </c>
      <c r="I8" s="122"/>
      <c r="J8" s="122"/>
      <c r="K8" s="121"/>
      <c r="L8" s="122"/>
      <c r="M8" s="122"/>
      <c r="N8" s="122"/>
      <c r="O8" s="122"/>
      <c r="P8" s="122"/>
      <c r="Q8" s="122"/>
      <c r="R8" s="122"/>
      <c r="S8" s="122"/>
      <c r="T8" s="122"/>
      <c r="U8" s="122"/>
      <c r="V8" s="122"/>
      <c r="W8" s="122"/>
      <c r="X8" s="121" t="s">
        <v>17</v>
      </c>
      <c r="Y8" s="122"/>
      <c r="Z8" s="122"/>
      <c r="AA8" s="122"/>
      <c r="AB8" s="109"/>
      <c r="AC8" s="109"/>
    </row>
    <row r="9" ht="14.25" customHeight="1">
      <c r="A9" s="119"/>
      <c r="B9" s="115" t="s">
        <v>18</v>
      </c>
      <c r="C9" s="120" t="str">
        <f>'Cust Rqmts'!$C8</f>
        <v>Remember previously mapped areas</v>
      </c>
      <c r="D9" s="122"/>
      <c r="E9" s="122"/>
      <c r="F9" s="122"/>
      <c r="G9" s="122"/>
      <c r="H9" s="122"/>
      <c r="I9" s="122"/>
      <c r="J9" s="122"/>
      <c r="K9" s="122"/>
      <c r="L9" s="121" t="s">
        <v>17</v>
      </c>
      <c r="M9" s="121"/>
      <c r="N9" s="122"/>
      <c r="O9" s="122"/>
      <c r="P9" s="122"/>
      <c r="Q9" s="122"/>
      <c r="R9" s="122"/>
      <c r="S9" s="122"/>
      <c r="T9" s="122"/>
      <c r="U9" s="122"/>
      <c r="V9" s="122"/>
      <c r="W9" s="122"/>
      <c r="X9" s="122"/>
      <c r="Y9" s="122"/>
      <c r="Z9" s="122"/>
      <c r="AA9" s="122"/>
      <c r="AB9" s="109"/>
      <c r="AC9" s="109"/>
    </row>
    <row r="10" ht="14.25" customHeight="1">
      <c r="A10" s="119"/>
      <c r="B10" s="115" t="s">
        <v>21</v>
      </c>
      <c r="C10" s="120" t="str">
        <f>'Cust Rqmts'!$C9</f>
        <v>Explore an area to pre-map it (can be pushed manually)</v>
      </c>
      <c r="D10" s="121"/>
      <c r="E10" s="121"/>
      <c r="F10" s="121" t="s">
        <v>17</v>
      </c>
      <c r="G10" s="122"/>
      <c r="H10" s="122"/>
      <c r="I10" s="122"/>
      <c r="J10" s="122"/>
      <c r="K10" s="122"/>
      <c r="L10" s="122"/>
      <c r="M10" s="122"/>
      <c r="N10" s="122"/>
      <c r="O10" s="122"/>
      <c r="P10" s="122"/>
      <c r="Q10" s="122"/>
      <c r="R10" s="122"/>
      <c r="S10" s="122"/>
      <c r="T10" s="122"/>
      <c r="U10" s="122"/>
      <c r="V10" s="122"/>
      <c r="W10" s="122"/>
      <c r="X10" s="122"/>
      <c r="Y10" s="122"/>
      <c r="Z10" s="122"/>
      <c r="AA10" s="122"/>
      <c r="AB10" s="109"/>
      <c r="AC10" s="109"/>
    </row>
    <row r="11" ht="14.25" customHeight="1">
      <c r="A11" s="119"/>
      <c r="B11" s="115" t="s">
        <v>23</v>
      </c>
      <c r="C11" s="120" t="str">
        <f>'Cust Rqmts'!$C10</f>
        <v>Label areas of mapped locations </v>
      </c>
      <c r="D11" s="122"/>
      <c r="E11" s="122"/>
      <c r="F11" s="121"/>
      <c r="G11" s="122"/>
      <c r="H11" s="122"/>
      <c r="I11" s="122"/>
      <c r="J11" s="121"/>
      <c r="K11" s="122"/>
      <c r="L11" s="122"/>
      <c r="M11" s="121" t="s">
        <v>17</v>
      </c>
      <c r="N11" s="122"/>
      <c r="O11" s="122"/>
      <c r="P11" s="122"/>
      <c r="Q11" s="122"/>
      <c r="R11" s="122"/>
      <c r="S11" s="122"/>
      <c r="T11" s="122"/>
      <c r="U11" s="122"/>
      <c r="V11" s="122"/>
      <c r="W11" s="122"/>
      <c r="X11" s="122"/>
      <c r="Y11" s="122"/>
      <c r="Z11" s="122"/>
      <c r="AA11" s="122"/>
      <c r="AB11" s="109"/>
      <c r="AC11" s="109"/>
    </row>
    <row r="12" ht="14.25" customHeight="1">
      <c r="A12" s="119"/>
      <c r="B12" s="115" t="s">
        <v>26</v>
      </c>
      <c r="C12" s="120" t="str">
        <f>'Cust Rqmts'!$C11</f>
        <v>In a pre-mapped space, navigate to a selected destination</v>
      </c>
      <c r="D12" s="122"/>
      <c r="E12" s="122"/>
      <c r="F12" s="122"/>
      <c r="G12" s="122"/>
      <c r="H12" s="122"/>
      <c r="I12" s="122"/>
      <c r="J12" s="122"/>
      <c r="K12" s="122"/>
      <c r="L12" s="121"/>
      <c r="M12" s="122"/>
      <c r="N12" s="122"/>
      <c r="O12" s="122"/>
      <c r="P12" s="122"/>
      <c r="Q12" s="122"/>
      <c r="R12" s="122"/>
      <c r="S12" s="122"/>
      <c r="T12" s="122"/>
      <c r="U12" s="122"/>
      <c r="V12" s="122"/>
      <c r="W12" s="122"/>
      <c r="X12" s="122"/>
      <c r="Y12" s="122"/>
      <c r="Z12" s="122"/>
      <c r="AA12" s="122"/>
      <c r="AB12" s="109"/>
      <c r="AC12" s="109"/>
    </row>
    <row r="13" ht="14.25" customHeight="1">
      <c r="A13" s="119"/>
      <c r="B13" s="115" t="s">
        <v>29</v>
      </c>
      <c r="C13" s="120" t="str">
        <f>'Cust Rqmts'!$C12</f>
        <v>avoid stationary objects (walls)</v>
      </c>
      <c r="D13" s="122"/>
      <c r="E13" s="121" t="s">
        <v>17</v>
      </c>
      <c r="F13" s="121" t="s">
        <v>17</v>
      </c>
      <c r="G13" s="121" t="s">
        <v>17</v>
      </c>
      <c r="H13" s="121"/>
      <c r="I13" s="122"/>
      <c r="J13" s="122"/>
      <c r="K13" s="121" t="s">
        <v>17</v>
      </c>
      <c r="L13" s="122"/>
      <c r="M13" s="122"/>
      <c r="N13" s="122"/>
      <c r="O13" s="121" t="s">
        <v>17</v>
      </c>
      <c r="P13" s="122"/>
      <c r="Q13" s="122"/>
      <c r="R13" s="122"/>
      <c r="S13" s="122"/>
      <c r="T13" s="122"/>
      <c r="U13" s="122"/>
      <c r="V13" s="122"/>
      <c r="W13" s="122"/>
      <c r="X13" s="122"/>
      <c r="Y13" s="122"/>
      <c r="Z13" s="122"/>
      <c r="AA13" s="122"/>
      <c r="AB13" s="109"/>
      <c r="AC13" s="109"/>
    </row>
    <row r="14" ht="14.25" customHeight="1">
      <c r="A14" s="119"/>
      <c r="B14" s="115" t="s">
        <v>31</v>
      </c>
      <c r="C14" s="120" t="str">
        <f>'Cust Rqmts'!$C13</f>
        <v>For full auto-navigation, allow user to start &amp; stop</v>
      </c>
      <c r="D14" s="122"/>
      <c r="E14" s="122"/>
      <c r="F14" s="122"/>
      <c r="G14" s="122"/>
      <c r="H14" s="122"/>
      <c r="I14" s="121"/>
      <c r="J14" s="122"/>
      <c r="K14" s="122"/>
      <c r="L14" s="122"/>
      <c r="M14" s="122"/>
      <c r="N14" s="122"/>
      <c r="O14" s="122"/>
      <c r="P14" s="122"/>
      <c r="Q14" s="122"/>
      <c r="R14" s="122"/>
      <c r="S14" s="122"/>
      <c r="T14" s="122"/>
      <c r="U14" s="122"/>
      <c r="V14" s="122"/>
      <c r="W14" s="122"/>
      <c r="X14" s="122"/>
      <c r="Y14" s="122"/>
      <c r="Z14" s="122"/>
      <c r="AA14" s="122"/>
      <c r="AB14" s="109"/>
      <c r="AC14" s="109"/>
    </row>
    <row r="15" ht="14.25" customHeight="1">
      <c r="A15" s="119"/>
      <c r="B15" s="115" t="s">
        <v>34</v>
      </c>
      <c r="C15" s="120" t="str">
        <f>'Cust Rqmts'!$C14</f>
        <v>Travel through doorways without user assistance</v>
      </c>
      <c r="D15" s="122"/>
      <c r="E15" s="122"/>
      <c r="F15" s="121"/>
      <c r="G15" s="121" t="s">
        <v>17</v>
      </c>
      <c r="H15" s="122"/>
      <c r="I15" s="121" t="s">
        <v>17</v>
      </c>
      <c r="J15" s="122"/>
      <c r="K15" s="122"/>
      <c r="L15" s="122"/>
      <c r="M15" s="122"/>
      <c r="N15" s="122"/>
      <c r="O15" s="123"/>
      <c r="P15" s="122"/>
      <c r="Q15" s="122"/>
      <c r="R15" s="122"/>
      <c r="S15" s="122"/>
      <c r="T15" s="122"/>
      <c r="U15" s="122"/>
      <c r="V15" s="122"/>
      <c r="W15" s="122"/>
      <c r="X15" s="122"/>
      <c r="Y15" s="122"/>
      <c r="Z15" s="122"/>
      <c r="AA15" s="122"/>
      <c r="AB15" s="109"/>
      <c r="AC15" s="109"/>
    </row>
    <row r="16" ht="14.25" customHeight="1">
      <c r="A16" s="119"/>
      <c r="B16" s="115" t="s">
        <v>38</v>
      </c>
      <c r="C16" s="120" t="str">
        <f>'Cust Rqmts'!$C15</f>
        <v>Receive little input from user device to determine heading</v>
      </c>
      <c r="D16" s="122"/>
      <c r="E16" s="122"/>
      <c r="F16" s="122"/>
      <c r="G16" s="122"/>
      <c r="H16" s="122"/>
      <c r="I16" s="122"/>
      <c r="J16" s="122"/>
      <c r="K16" s="121" t="s">
        <v>17</v>
      </c>
      <c r="L16" s="122"/>
      <c r="M16" s="122"/>
      <c r="N16" s="121"/>
      <c r="O16" s="122"/>
      <c r="P16" s="122"/>
      <c r="Q16" s="123"/>
      <c r="R16" s="122"/>
      <c r="S16" s="122"/>
      <c r="T16" s="122"/>
      <c r="U16" s="122"/>
      <c r="V16" s="122"/>
      <c r="W16" s="122"/>
      <c r="X16" s="122"/>
      <c r="Y16" s="122"/>
      <c r="Z16" s="122"/>
      <c r="AA16" s="122"/>
      <c r="AB16" s="109"/>
      <c r="AC16" s="109"/>
    </row>
    <row r="17" ht="14.25" customHeight="1">
      <c r="A17" s="119"/>
      <c r="B17" s="115" t="s">
        <v>40</v>
      </c>
      <c r="C17" s="120" t="str">
        <f>'Cust Rqmts'!$C16</f>
        <v>Input based on 3 cmds (start/stop, left, right)</v>
      </c>
      <c r="D17" s="122"/>
      <c r="E17" s="122"/>
      <c r="F17" s="122"/>
      <c r="G17" s="122"/>
      <c r="H17" s="122"/>
      <c r="I17" s="122"/>
      <c r="J17" s="122"/>
      <c r="K17" s="121" t="s">
        <v>17</v>
      </c>
      <c r="L17" s="122"/>
      <c r="M17" s="122"/>
      <c r="N17" s="122"/>
      <c r="O17" s="122"/>
      <c r="P17" s="121"/>
      <c r="Q17" s="122"/>
      <c r="R17" s="122"/>
      <c r="S17" s="122"/>
      <c r="T17" s="122"/>
      <c r="U17" s="122"/>
      <c r="V17" s="122"/>
      <c r="W17" s="122"/>
      <c r="X17" s="122"/>
      <c r="Y17" s="122"/>
      <c r="Z17" s="122"/>
      <c r="AA17" s="122"/>
      <c r="AB17" s="109"/>
      <c r="AC17" s="109"/>
    </row>
    <row r="18" ht="14.25" customHeight="1">
      <c r="A18" s="119"/>
      <c r="B18" s="115" t="s">
        <v>42</v>
      </c>
      <c r="C18" s="120" t="str">
        <f>'Cust Rqmts'!$C17</f>
        <v>Slows down in crowded environment</v>
      </c>
      <c r="D18" s="122"/>
      <c r="E18" s="122"/>
      <c r="F18" s="122"/>
      <c r="G18" s="122"/>
      <c r="H18" s="122"/>
      <c r="I18" s="122"/>
      <c r="J18" s="122"/>
      <c r="K18" s="122"/>
      <c r="L18" s="122"/>
      <c r="M18" s="122"/>
      <c r="N18" s="121" t="s">
        <v>17</v>
      </c>
      <c r="O18" s="122"/>
      <c r="P18" s="122"/>
      <c r="Q18" s="122"/>
      <c r="R18" s="123"/>
      <c r="S18" s="121" t="s">
        <v>17</v>
      </c>
      <c r="T18" s="121" t="s">
        <v>17</v>
      </c>
      <c r="U18" s="122"/>
      <c r="V18" s="122"/>
      <c r="W18" s="122"/>
      <c r="X18" s="122"/>
      <c r="Y18" s="121" t="s">
        <v>17</v>
      </c>
      <c r="Z18" s="122"/>
      <c r="AA18" s="122"/>
      <c r="AB18" s="109"/>
      <c r="AC18" s="109"/>
    </row>
    <row r="19" ht="14.25" customHeight="1">
      <c r="A19" s="119"/>
      <c r="B19" s="115" t="s">
        <v>44</v>
      </c>
      <c r="C19" s="120" t="str">
        <f>'Cust Rqmts'!$C18</f>
        <v>Identifies and waits for input at desicion points</v>
      </c>
      <c r="D19" s="122"/>
      <c r="E19" s="122"/>
      <c r="F19" s="122"/>
      <c r="G19" s="121"/>
      <c r="H19" s="122"/>
      <c r="I19" s="122"/>
      <c r="J19" s="121" t="s">
        <v>17</v>
      </c>
      <c r="K19" s="122"/>
      <c r="L19" s="122"/>
      <c r="M19" s="122"/>
      <c r="N19" s="122"/>
      <c r="O19" s="122"/>
      <c r="P19" s="122"/>
      <c r="Q19" s="122"/>
      <c r="R19" s="122"/>
      <c r="S19" s="122"/>
      <c r="T19" s="122"/>
      <c r="U19" s="122"/>
      <c r="V19" s="122"/>
      <c r="W19" s="122"/>
      <c r="X19" s="122"/>
      <c r="Y19" s="122"/>
      <c r="Z19" s="122"/>
      <c r="AA19" s="122"/>
      <c r="AB19" s="109"/>
      <c r="AC19" s="109"/>
    </row>
    <row r="20" ht="14.25" customHeight="1">
      <c r="A20" s="119"/>
      <c r="B20" s="115" t="s">
        <v>46</v>
      </c>
      <c r="C20" s="120" t="str">
        <f>'Cust Rqmts'!$C19</f>
        <v>Avoid Moving objects (pedestrians)</v>
      </c>
      <c r="D20" s="122"/>
      <c r="E20" s="122"/>
      <c r="F20" s="121" t="s">
        <v>17</v>
      </c>
      <c r="G20" s="122"/>
      <c r="H20" s="122"/>
      <c r="I20" s="122"/>
      <c r="J20" s="122"/>
      <c r="K20" s="122"/>
      <c r="L20" s="122"/>
      <c r="M20" s="122"/>
      <c r="N20" s="122"/>
      <c r="O20" s="122"/>
      <c r="P20" s="121" t="s">
        <v>17</v>
      </c>
      <c r="Q20" s="121" t="s">
        <v>17</v>
      </c>
      <c r="R20" s="122"/>
      <c r="S20" s="122"/>
      <c r="T20" s="122"/>
      <c r="U20" s="122"/>
      <c r="V20" s="122"/>
      <c r="W20" s="122"/>
      <c r="X20" s="122"/>
      <c r="Y20" s="122"/>
      <c r="Z20" s="122"/>
      <c r="AA20" s="122"/>
      <c r="AB20" s="109"/>
      <c r="AC20" s="109"/>
    </row>
    <row r="21" ht="14.25" customHeight="1">
      <c r="A21" s="119"/>
      <c r="B21" s="115" t="s">
        <v>48</v>
      </c>
      <c r="C21" s="120" t="str">
        <f>'Cust Rqmts'!$C20</f>
        <v>Detect stairs or ledges, AVOID THEM</v>
      </c>
      <c r="D21" s="122"/>
      <c r="E21" s="122"/>
      <c r="F21" s="122"/>
      <c r="G21" s="121"/>
      <c r="H21" s="122"/>
      <c r="I21" s="122"/>
      <c r="J21" s="122"/>
      <c r="K21" s="122"/>
      <c r="L21" s="122"/>
      <c r="M21" s="122"/>
      <c r="N21" s="122"/>
      <c r="O21" s="121"/>
      <c r="P21" s="122"/>
      <c r="Q21" s="122"/>
      <c r="R21" s="121" t="s">
        <v>17</v>
      </c>
      <c r="S21" s="122"/>
      <c r="T21" s="122"/>
      <c r="U21" s="122"/>
      <c r="V21" s="122"/>
      <c r="W21" s="122"/>
      <c r="X21" s="122"/>
      <c r="Y21" s="122"/>
      <c r="Z21" s="122"/>
      <c r="AA21" s="122"/>
      <c r="AB21" s="109"/>
      <c r="AC21" s="109"/>
    </row>
    <row r="22" ht="14.25" customHeight="1">
      <c r="A22" s="119"/>
      <c r="B22" s="115" t="s">
        <v>50</v>
      </c>
      <c r="C22" s="120" t="str">
        <f>'Cust Rqmts'!$C21</f>
        <v>Map unknown areas "on-the-fly"</v>
      </c>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09"/>
      <c r="AC22" s="109"/>
    </row>
    <row r="23" ht="14.25" customHeight="1">
      <c r="A23" s="119"/>
      <c r="B23" s="115" t="s">
        <v>52</v>
      </c>
      <c r="C23" s="120" t="str">
        <f>'Cust Rqmts'!$C22</f>
        <v>Chair battery lasts a day</v>
      </c>
      <c r="D23" s="122"/>
      <c r="E23" s="122"/>
      <c r="F23" s="122"/>
      <c r="G23" s="122"/>
      <c r="H23" s="122"/>
      <c r="I23" s="122"/>
      <c r="J23" s="122"/>
      <c r="K23" s="122"/>
      <c r="L23" s="122"/>
      <c r="M23" s="122"/>
      <c r="N23" s="122"/>
      <c r="O23" s="122"/>
      <c r="P23" s="122"/>
      <c r="Q23" s="122"/>
      <c r="R23" s="122"/>
      <c r="S23" s="122"/>
      <c r="T23" s="121"/>
      <c r="U23" s="122"/>
      <c r="V23" s="121" t="s">
        <v>17</v>
      </c>
      <c r="W23" s="121" t="s">
        <v>17</v>
      </c>
      <c r="X23" s="122"/>
      <c r="Y23" s="122"/>
      <c r="Z23" s="122"/>
      <c r="AA23" s="122"/>
      <c r="AB23" s="109"/>
      <c r="AC23" s="109"/>
    </row>
    <row r="24" ht="14.25" customHeight="1">
      <c r="A24" s="119"/>
      <c r="B24" s="115" t="s">
        <v>54</v>
      </c>
      <c r="C24" s="120" t="str">
        <f>'Cust Rqmts'!$C23</f>
        <v>Stay on the right side of the hallway</v>
      </c>
      <c r="D24" s="122"/>
      <c r="E24" s="122"/>
      <c r="F24" s="122"/>
      <c r="G24" s="122"/>
      <c r="H24" s="122"/>
      <c r="I24" s="122"/>
      <c r="J24" s="122"/>
      <c r="K24" s="122"/>
      <c r="L24" s="122"/>
      <c r="M24" s="122"/>
      <c r="N24" s="122"/>
      <c r="O24" s="121" t="s">
        <v>17</v>
      </c>
      <c r="P24" s="122"/>
      <c r="Q24" s="122"/>
      <c r="R24" s="122"/>
      <c r="S24" s="122"/>
      <c r="T24" s="122"/>
      <c r="U24" s="122"/>
      <c r="V24" s="122"/>
      <c r="W24" s="122"/>
      <c r="X24" s="122"/>
      <c r="Y24" s="122"/>
      <c r="Z24" s="122"/>
      <c r="AA24" s="122"/>
      <c r="AB24" s="109"/>
      <c r="AC24" s="109"/>
    </row>
    <row r="25" ht="14.25" customHeight="1">
      <c r="A25" s="119"/>
      <c r="B25" s="115" t="s">
        <v>57</v>
      </c>
      <c r="C25" s="120" t="str">
        <f>'Cust Rqmts'!$C24</f>
        <v>Recognize new area due to elevator (vertical motion)</v>
      </c>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09"/>
      <c r="AC25" s="109"/>
    </row>
    <row r="26" ht="14.25" customHeight="1">
      <c r="A26" s="119"/>
      <c r="B26" s="115" t="s">
        <v>60</v>
      </c>
      <c r="C26" s="120" t="str">
        <f>'Cust Rqmts'!$C25</f>
        <v>Pre-map space autonomously</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09"/>
      <c r="AC26" s="109"/>
    </row>
    <row r="27" ht="14.25" customHeight="1">
      <c r="A27" s="119"/>
      <c r="B27" s="115"/>
      <c r="C27" s="120"/>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09"/>
      <c r="AC27" s="109"/>
    </row>
    <row r="28" ht="14.25" customHeight="1">
      <c r="A28" s="119"/>
      <c r="B28" s="115"/>
      <c r="C28" s="120"/>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09"/>
      <c r="AC28" s="109"/>
    </row>
    <row r="29" ht="14.25" customHeight="1">
      <c r="A29" s="119"/>
      <c r="B29" s="115"/>
      <c r="C29" s="120"/>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122"/>
      <c r="AB29" s="109"/>
      <c r="AC29" s="109"/>
    </row>
    <row r="30" ht="14.25" customHeight="1">
      <c r="A30" s="124"/>
      <c r="B30" s="115"/>
      <c r="C30" s="120"/>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c r="AB30" s="109"/>
      <c r="AC30" s="109"/>
    </row>
    <row r="31" ht="14.25" customHeight="1">
      <c r="A31" s="125" t="s">
        <v>185</v>
      </c>
      <c r="B31" s="95"/>
      <c r="C31" s="96"/>
      <c r="D31" s="126" t="s">
        <v>186</v>
      </c>
      <c r="E31" s="126" t="s">
        <v>187</v>
      </c>
      <c r="F31" s="126" t="s">
        <v>188</v>
      </c>
      <c r="G31" s="126" t="s">
        <v>94</v>
      </c>
      <c r="H31" s="126" t="s">
        <v>189</v>
      </c>
      <c r="I31" s="126" t="s">
        <v>141</v>
      </c>
      <c r="J31" s="126" t="s">
        <v>190</v>
      </c>
      <c r="K31" s="126" t="s">
        <v>94</v>
      </c>
      <c r="L31" s="126" t="s">
        <v>191</v>
      </c>
      <c r="M31" s="126" t="s">
        <v>94</v>
      </c>
      <c r="N31" s="126" t="s">
        <v>94</v>
      </c>
      <c r="O31" s="126" t="s">
        <v>192</v>
      </c>
      <c r="P31" s="126" t="s">
        <v>193</v>
      </c>
      <c r="Q31" s="126" t="s">
        <v>94</v>
      </c>
      <c r="R31" s="126" t="s">
        <v>194</v>
      </c>
      <c r="S31" s="126" t="s">
        <v>194</v>
      </c>
      <c r="T31" s="126" t="s">
        <v>94</v>
      </c>
      <c r="U31" s="126" t="s">
        <v>94</v>
      </c>
      <c r="V31" s="126" t="s">
        <v>195</v>
      </c>
      <c r="W31" s="126" t="s">
        <v>109</v>
      </c>
      <c r="X31" s="126"/>
      <c r="Y31" s="126"/>
      <c r="Z31" s="126"/>
      <c r="AA31" s="126"/>
      <c r="AB31" s="109"/>
      <c r="AC31" s="109"/>
    </row>
    <row r="32" ht="14.25" customHeight="1">
      <c r="A32" s="127" t="s">
        <v>196</v>
      </c>
      <c r="B32" s="128"/>
      <c r="C32" s="129" t="s">
        <v>197</v>
      </c>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09"/>
      <c r="AC32" s="109"/>
    </row>
    <row r="33" ht="14.25" customHeight="1">
      <c r="A33" s="130"/>
      <c r="B33" s="131"/>
      <c r="C33" s="129">
        <v>4.0</v>
      </c>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09"/>
      <c r="AC33" s="109"/>
    </row>
    <row r="34" ht="14.25" customHeight="1">
      <c r="A34" s="130"/>
      <c r="B34" s="131"/>
      <c r="C34" s="129">
        <v>3.0</v>
      </c>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09"/>
      <c r="AC34" s="109"/>
    </row>
    <row r="35" ht="14.25" customHeight="1">
      <c r="A35" s="130"/>
      <c r="B35" s="131"/>
      <c r="C35" s="129">
        <v>2.0</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09"/>
      <c r="AC35" s="109"/>
    </row>
    <row r="36" ht="14.25" customHeight="1">
      <c r="A36" s="132"/>
      <c r="B36" s="133"/>
      <c r="C36" s="129">
        <v>1.0</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09"/>
      <c r="AC36" s="109"/>
    </row>
    <row r="37" ht="14.25" customHeight="1">
      <c r="A37" s="125" t="s">
        <v>198</v>
      </c>
      <c r="B37" s="95"/>
      <c r="C37" s="96"/>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09"/>
      <c r="AC37" s="109"/>
    </row>
    <row r="38" ht="14.25" customHeight="1">
      <c r="A38" s="125" t="s">
        <v>199</v>
      </c>
      <c r="B38" s="95"/>
      <c r="C38" s="96"/>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09"/>
      <c r="AC38" s="109"/>
    </row>
    <row r="39" ht="14.2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row>
    <row r="40" ht="14.2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row>
    <row r="41" ht="14.2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row>
    <row r="42" ht="14.2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row>
    <row r="43" ht="14.2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row>
    <row r="44" ht="14.2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row>
    <row r="45" ht="14.2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row>
    <row r="46" ht="14.2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row>
    <row r="47" ht="14.2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row>
    <row r="48" ht="14.2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row>
    <row r="49" ht="14.2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row>
    <row r="50" ht="14.2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row>
    <row r="51" ht="14.2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row>
    <row r="52" ht="14.2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row>
    <row r="53" ht="14.2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row>
    <row r="54" ht="14.2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row>
    <row r="55" ht="14.2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row>
    <row r="56" ht="14.2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row>
    <row r="57" ht="14.2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row>
    <row r="58" ht="14.2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row>
    <row r="59" ht="14.2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row>
    <row r="60" ht="14.2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row>
    <row r="61" ht="14.2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row>
    <row r="62" ht="14.2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row>
    <row r="63" ht="14.2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row>
    <row r="64" ht="14.2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row>
    <row r="65" ht="14.2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row>
    <row r="66" ht="14.2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row>
    <row r="67" ht="14.2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row>
    <row r="68" ht="14.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row>
    <row r="69" ht="14.2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row>
    <row r="70" ht="14.2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row>
    <row r="71" ht="14.2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row>
    <row r="72" ht="14.2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row>
    <row r="73" ht="14.2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row>
    <row r="74" ht="14.2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row>
    <row r="75" ht="14.2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row>
    <row r="76" ht="14.2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row>
    <row r="77" ht="14.2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row>
    <row r="78" ht="14.2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row>
    <row r="79" ht="14.2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row>
    <row r="80" ht="14.2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row>
    <row r="81" ht="14.2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row>
    <row r="82" ht="14.2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row>
    <row r="83" ht="14.2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row>
    <row r="84" ht="14.2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row>
    <row r="85" ht="14.2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row>
    <row r="86" ht="14.2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row>
    <row r="87" ht="14.2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row>
    <row r="88" ht="14.2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row>
    <row r="89" ht="14.2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row>
    <row r="90" ht="14.2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row>
    <row r="91" ht="14.2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row>
    <row r="92" ht="14.2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row>
    <row r="93" ht="14.2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row>
    <row r="94" ht="14.2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row>
    <row r="95" ht="14.2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row>
    <row r="96" ht="14.2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row>
    <row r="97" ht="14.2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row>
    <row r="98" ht="14.2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row>
    <row r="99" ht="14.2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row>
    <row r="100" ht="14.2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row>
    <row r="101" ht="14.2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row>
    <row r="102" ht="14.2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row>
    <row r="103" ht="14.2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row>
    <row r="104" ht="14.2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row>
    <row r="105" ht="14.2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row>
    <row r="106" ht="14.2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row>
    <row r="107" ht="14.2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row>
    <row r="108" ht="14.2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row>
    <row r="109" ht="14.2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row>
    <row r="110" ht="14.2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row>
    <row r="111" ht="14.2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row>
    <row r="112" ht="14.2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row>
    <row r="113" ht="14.2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row>
    <row r="114" ht="14.2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row>
    <row r="115" ht="14.2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row>
    <row r="116" ht="14.25" customHeight="1">
      <c r="A116" s="109"/>
      <c r="B116" s="109"/>
      <c r="C116" s="134" t="s">
        <v>200</v>
      </c>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row>
    <row r="117" ht="14.25" customHeight="1">
      <c r="A117" s="106" t="s">
        <v>170</v>
      </c>
      <c r="B117" s="107" t="s">
        <v>1</v>
      </c>
      <c r="C117" s="108" t="s">
        <v>171</v>
      </c>
      <c r="D117" s="107" t="s">
        <v>3</v>
      </c>
      <c r="AB117" s="109"/>
      <c r="AC117" s="109"/>
    </row>
    <row r="118" ht="14.25" customHeight="1">
      <c r="A118" s="108" t="s">
        <v>172</v>
      </c>
      <c r="B118" s="135">
        <v>44077.0</v>
      </c>
      <c r="C118" s="108" t="s">
        <v>173</v>
      </c>
      <c r="D118" s="107" t="s">
        <v>174</v>
      </c>
      <c r="AB118" s="109"/>
      <c r="AC118" s="109"/>
    </row>
    <row r="119" ht="14.25" customHeight="1">
      <c r="A119" s="108" t="s">
        <v>175</v>
      </c>
      <c r="B119" s="107">
        <v>1.0</v>
      </c>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2"/>
      <c r="AB119" s="109"/>
      <c r="AC119" s="109"/>
    </row>
    <row r="120" ht="14.25" customHeight="1">
      <c r="C120" s="113"/>
      <c r="D120" s="114" t="s">
        <v>176</v>
      </c>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109"/>
      <c r="AC120" s="109"/>
    </row>
    <row r="121" ht="14.25" customHeight="1">
      <c r="C121" s="115" t="s">
        <v>177</v>
      </c>
      <c r="D121" s="115" t="s">
        <v>79</v>
      </c>
      <c r="E121" s="115" t="s">
        <v>83</v>
      </c>
      <c r="F121" s="115" t="s">
        <v>87</v>
      </c>
      <c r="G121" s="115" t="s">
        <v>91</v>
      </c>
      <c r="H121" s="115" t="s">
        <v>96</v>
      </c>
      <c r="I121" s="115" t="s">
        <v>100</v>
      </c>
      <c r="J121" s="115" t="s">
        <v>103</v>
      </c>
      <c r="K121" s="115" t="s">
        <v>106</v>
      </c>
      <c r="L121" s="115" t="s">
        <v>110</v>
      </c>
      <c r="M121" s="115" t="s">
        <v>113</v>
      </c>
      <c r="N121" s="115" t="s">
        <v>116</v>
      </c>
      <c r="O121" s="115" t="s">
        <v>120</v>
      </c>
      <c r="P121" s="115" t="s">
        <v>123</v>
      </c>
      <c r="Q121" s="115" t="s">
        <v>125</v>
      </c>
      <c r="R121" s="115" t="s">
        <v>127</v>
      </c>
      <c r="S121" s="115" t="s">
        <v>129</v>
      </c>
      <c r="T121" s="115" t="s">
        <v>133</v>
      </c>
      <c r="U121" s="115"/>
      <c r="V121" s="115"/>
      <c r="W121" s="115"/>
      <c r="X121" s="115"/>
      <c r="Y121" s="115" t="s">
        <v>135</v>
      </c>
      <c r="Z121" s="115" t="s">
        <v>139</v>
      </c>
      <c r="AA121" s="115" t="s">
        <v>142</v>
      </c>
      <c r="AB121" s="109"/>
      <c r="AC121" s="109"/>
    </row>
    <row r="122" ht="14.25" customHeight="1">
      <c r="A122" s="116" t="s">
        <v>178</v>
      </c>
      <c r="B122" s="115" t="s">
        <v>179</v>
      </c>
      <c r="C122" s="107" t="s">
        <v>180</v>
      </c>
      <c r="D122" s="117" t="str">
        <f>'Eng Rqmts'!$E120</f>
        <v/>
      </c>
      <c r="E122" s="117" t="str">
        <f>'Eng Rqmts'!$E121</f>
        <v/>
      </c>
      <c r="F122" s="117" t="str">
        <f>'Eng Rqmts'!$E122</f>
        <v/>
      </c>
      <c r="G122" s="117" t="str">
        <f>'Eng Rqmts'!$E123</f>
        <v/>
      </c>
      <c r="H122" s="117" t="str">
        <f>'Eng Rqmts'!$E124</f>
        <v/>
      </c>
      <c r="I122" s="117" t="str">
        <f>'Eng Rqmts'!$E125</f>
        <v/>
      </c>
      <c r="J122" s="117" t="str">
        <f>'Eng Rqmts'!$E126</f>
        <v/>
      </c>
      <c r="K122" s="117" t="str">
        <f>'Eng Rqmts'!$E127</f>
        <v/>
      </c>
      <c r="L122" s="117" t="str">
        <f>'Eng Rqmts'!$E128</f>
        <v/>
      </c>
      <c r="M122" s="117" t="str">
        <f>'Eng Rqmts'!$E129</f>
        <v/>
      </c>
      <c r="N122" s="117" t="str">
        <f>#REF!</f>
        <v>#REF!</v>
      </c>
      <c r="O122" s="117" t="str">
        <f>'Eng Rqmts'!$E130</f>
        <v/>
      </c>
      <c r="P122" s="118" t="str">
        <f>#REF!</f>
        <v>#REF!</v>
      </c>
      <c r="Q122" s="118" t="str">
        <f>'Eng Rqmts'!$E131</f>
        <v/>
      </c>
      <c r="R122" s="118" t="str">
        <f>'Eng Rqmts'!$E132</f>
        <v/>
      </c>
      <c r="S122" s="118" t="str">
        <f>'Eng Rqmts'!$E133</f>
        <v/>
      </c>
      <c r="T122" s="118" t="str">
        <f>#REF!</f>
        <v>#REF!</v>
      </c>
      <c r="U122" s="118"/>
      <c r="V122" s="118"/>
      <c r="W122" s="118"/>
      <c r="X122" s="118"/>
      <c r="Y122" s="118" t="str">
        <f>'Eng Rqmts'!$E134</f>
        <v/>
      </c>
      <c r="Z122" s="118" t="str">
        <f>'Eng Rqmts'!$E135</f>
        <v/>
      </c>
      <c r="AA122" s="118" t="str">
        <f>#REF!</f>
        <v>#REF!</v>
      </c>
      <c r="AB122" s="109"/>
      <c r="AC122" s="109"/>
    </row>
    <row r="123" ht="14.25" customHeight="1">
      <c r="A123" s="119"/>
      <c r="B123" s="115" t="s">
        <v>13</v>
      </c>
      <c r="C123" s="120" t="str">
        <f t="shared" ref="C123:C124" si="1">#REF!</f>
        <v>#REF!</v>
      </c>
      <c r="D123" s="122"/>
      <c r="E123" s="122"/>
      <c r="F123" s="122"/>
      <c r="G123" s="122"/>
      <c r="H123" s="122"/>
      <c r="I123" s="122"/>
      <c r="J123" s="122"/>
      <c r="K123" s="122"/>
      <c r="L123" s="122"/>
      <c r="M123" s="122"/>
      <c r="N123" s="121" t="s">
        <v>201</v>
      </c>
      <c r="O123" s="122"/>
      <c r="P123" s="121" t="s">
        <v>201</v>
      </c>
      <c r="Q123" s="122"/>
      <c r="R123" s="122"/>
      <c r="S123" s="122"/>
      <c r="T123" s="122"/>
      <c r="U123" s="122"/>
      <c r="V123" s="122"/>
      <c r="W123" s="122"/>
      <c r="X123" s="122"/>
      <c r="Y123" s="122"/>
      <c r="Z123" s="122"/>
      <c r="AA123" s="122"/>
      <c r="AB123" s="109"/>
      <c r="AC123" s="109"/>
    </row>
    <row r="124" ht="14.25" customHeight="1">
      <c r="A124" s="119"/>
      <c r="B124" s="115" t="s">
        <v>15</v>
      </c>
      <c r="C124" s="120" t="str">
        <f t="shared" si="1"/>
        <v>#REF!</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09"/>
      <c r="AC124" s="109"/>
    </row>
    <row r="125" ht="14.25" customHeight="1">
      <c r="A125" s="119"/>
      <c r="B125" s="115" t="s">
        <v>18</v>
      </c>
      <c r="C125" s="120" t="str">
        <f>'Cust Rqmts'!$C120</f>
        <v/>
      </c>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09"/>
      <c r="AC125" s="109"/>
    </row>
    <row r="126" ht="14.25" customHeight="1">
      <c r="A126" s="119"/>
      <c r="B126" s="115" t="s">
        <v>21</v>
      </c>
      <c r="C126" s="120" t="str">
        <f>'Cust Rqmts'!$C121</f>
        <v/>
      </c>
      <c r="D126" s="122"/>
      <c r="E126" s="122"/>
      <c r="F126" s="122"/>
      <c r="G126" s="122"/>
      <c r="H126" s="121" t="s">
        <v>201</v>
      </c>
      <c r="I126" s="122"/>
      <c r="J126" s="122"/>
      <c r="K126" s="121" t="s">
        <v>201</v>
      </c>
      <c r="L126" s="122"/>
      <c r="M126" s="122"/>
      <c r="N126" s="122"/>
      <c r="O126" s="122"/>
      <c r="P126" s="122"/>
      <c r="Q126" s="122"/>
      <c r="R126" s="122"/>
      <c r="S126" s="122"/>
      <c r="T126" s="122"/>
      <c r="U126" s="122"/>
      <c r="V126" s="122"/>
      <c r="W126" s="122"/>
      <c r="X126" s="122"/>
      <c r="Y126" s="122"/>
      <c r="Z126" s="122"/>
      <c r="AA126" s="122"/>
      <c r="AB126" s="109"/>
      <c r="AC126" s="109"/>
    </row>
    <row r="127" ht="14.25" customHeight="1">
      <c r="A127" s="119"/>
      <c r="B127" s="115" t="s">
        <v>23</v>
      </c>
      <c r="C127" s="120" t="str">
        <f>#REF!</f>
        <v>#REF!</v>
      </c>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09"/>
      <c r="AC127" s="109"/>
    </row>
    <row r="128" ht="14.25" customHeight="1">
      <c r="A128" s="119"/>
      <c r="B128" s="115" t="s">
        <v>26</v>
      </c>
      <c r="C128" s="120" t="str">
        <f>'Cust Rqmts'!$C122</f>
        <v/>
      </c>
      <c r="D128" s="122"/>
      <c r="E128" s="122"/>
      <c r="F128" s="122"/>
      <c r="G128" s="122"/>
      <c r="H128" s="122"/>
      <c r="I128" s="122"/>
      <c r="J128" s="122"/>
      <c r="K128" s="122"/>
      <c r="L128" s="122"/>
      <c r="M128" s="121" t="s">
        <v>201</v>
      </c>
      <c r="N128" s="122"/>
      <c r="O128" s="122"/>
      <c r="P128" s="122"/>
      <c r="Q128" s="122"/>
      <c r="R128" s="122"/>
      <c r="S128" s="122"/>
      <c r="T128" s="122"/>
      <c r="U128" s="122"/>
      <c r="V128" s="122"/>
      <c r="W128" s="122"/>
      <c r="X128" s="122"/>
      <c r="Y128" s="122"/>
      <c r="Z128" s="122"/>
      <c r="AA128" s="122"/>
      <c r="AB128" s="109"/>
      <c r="AC128" s="109"/>
    </row>
    <row r="129" ht="14.25" customHeight="1">
      <c r="A129" s="119"/>
      <c r="B129" s="115" t="s">
        <v>29</v>
      </c>
      <c r="C129" s="120" t="str">
        <f>'Cust Rqmts'!$C123</f>
        <v/>
      </c>
      <c r="D129" s="121" t="s">
        <v>201</v>
      </c>
      <c r="E129" s="121" t="s">
        <v>201</v>
      </c>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09"/>
      <c r="AC129" s="109"/>
    </row>
    <row r="130" ht="14.25" customHeight="1">
      <c r="A130" s="119"/>
      <c r="B130" s="115" t="s">
        <v>31</v>
      </c>
      <c r="C130" s="120" t="str">
        <f>'Cust Rqmts'!$C124</f>
        <v/>
      </c>
      <c r="D130" s="122"/>
      <c r="E130" s="122"/>
      <c r="F130" s="121" t="s">
        <v>201</v>
      </c>
      <c r="G130" s="122"/>
      <c r="H130" s="122"/>
      <c r="I130" s="122"/>
      <c r="J130" s="121" t="s">
        <v>201</v>
      </c>
      <c r="K130" s="122"/>
      <c r="L130" s="122"/>
      <c r="M130" s="122"/>
      <c r="N130" s="122"/>
      <c r="O130" s="122"/>
      <c r="P130" s="122"/>
      <c r="Q130" s="122"/>
      <c r="R130" s="122"/>
      <c r="S130" s="122"/>
      <c r="T130" s="122"/>
      <c r="U130" s="122"/>
      <c r="V130" s="122"/>
      <c r="W130" s="122"/>
      <c r="X130" s="122"/>
      <c r="Y130" s="122"/>
      <c r="Z130" s="122"/>
      <c r="AA130" s="122"/>
      <c r="AB130" s="109"/>
      <c r="AC130" s="109"/>
    </row>
    <row r="131" ht="14.25" customHeight="1">
      <c r="A131" s="119"/>
      <c r="B131" s="115" t="s">
        <v>34</v>
      </c>
      <c r="C131" s="120" t="str">
        <f>'Cust Rqmts'!$C125</f>
        <v/>
      </c>
      <c r="D131" s="122"/>
      <c r="E131" s="122"/>
      <c r="F131" s="122"/>
      <c r="G131" s="122"/>
      <c r="H131" s="122"/>
      <c r="I131" s="122"/>
      <c r="J131" s="122"/>
      <c r="K131" s="122"/>
      <c r="L131" s="121" t="s">
        <v>201</v>
      </c>
      <c r="M131" s="122"/>
      <c r="N131" s="122"/>
      <c r="O131" s="122"/>
      <c r="P131" s="122"/>
      <c r="Q131" s="122"/>
      <c r="R131" s="122"/>
      <c r="S131" s="122"/>
      <c r="T131" s="122"/>
      <c r="U131" s="122"/>
      <c r="V131" s="122"/>
      <c r="W131" s="122"/>
      <c r="X131" s="122"/>
      <c r="Y131" s="122"/>
      <c r="Z131" s="122"/>
      <c r="AA131" s="122"/>
      <c r="AB131" s="109"/>
      <c r="AC131" s="109"/>
    </row>
    <row r="132" ht="14.25" customHeight="1">
      <c r="A132" s="119"/>
      <c r="B132" s="115" t="s">
        <v>38</v>
      </c>
      <c r="C132" s="120" t="str">
        <f>'Cust Rqmts'!$C126</f>
        <v/>
      </c>
      <c r="D132" s="122"/>
      <c r="E132" s="122"/>
      <c r="F132" s="121" t="s">
        <v>201</v>
      </c>
      <c r="G132" s="121" t="s">
        <v>201</v>
      </c>
      <c r="H132" s="121" t="s">
        <v>201</v>
      </c>
      <c r="I132" s="122"/>
      <c r="J132" s="122"/>
      <c r="K132" s="122"/>
      <c r="L132" s="122"/>
      <c r="M132" s="122"/>
      <c r="N132" s="122"/>
      <c r="O132" s="122"/>
      <c r="P132" s="122"/>
      <c r="Q132" s="122"/>
      <c r="R132" s="122"/>
      <c r="S132" s="122"/>
      <c r="T132" s="122"/>
      <c r="U132" s="122"/>
      <c r="V132" s="122"/>
      <c r="W132" s="122"/>
      <c r="X132" s="122"/>
      <c r="Y132" s="122"/>
      <c r="Z132" s="122"/>
      <c r="AA132" s="122"/>
      <c r="AB132" s="109"/>
      <c r="AC132" s="109"/>
    </row>
    <row r="133" ht="14.25" customHeight="1">
      <c r="A133" s="119"/>
      <c r="B133" s="115" t="s">
        <v>40</v>
      </c>
      <c r="C133" s="120" t="str">
        <f>'Cust Rqmts'!$C127</f>
        <v/>
      </c>
      <c r="D133" s="122"/>
      <c r="E133" s="122"/>
      <c r="F133" s="122"/>
      <c r="G133" s="122"/>
      <c r="H133" s="122"/>
      <c r="I133" s="121" t="s">
        <v>201</v>
      </c>
      <c r="J133" s="122"/>
      <c r="K133" s="122"/>
      <c r="L133" s="122"/>
      <c r="M133" s="122"/>
      <c r="N133" s="122"/>
      <c r="O133" s="122"/>
      <c r="P133" s="122"/>
      <c r="Q133" s="122"/>
      <c r="R133" s="122"/>
      <c r="S133" s="122"/>
      <c r="T133" s="122"/>
      <c r="U133" s="122"/>
      <c r="V133" s="122"/>
      <c r="W133" s="122"/>
      <c r="X133" s="122"/>
      <c r="Y133" s="122"/>
      <c r="Z133" s="122"/>
      <c r="AA133" s="122"/>
      <c r="AB133" s="109"/>
      <c r="AC133" s="109"/>
    </row>
    <row r="134" ht="14.25" customHeight="1">
      <c r="A134" s="119"/>
      <c r="B134" s="115" t="s">
        <v>42</v>
      </c>
      <c r="C134" s="120" t="str">
        <f>'Cust Rqmts'!$C128</f>
        <v/>
      </c>
      <c r="D134" s="122"/>
      <c r="E134" s="122"/>
      <c r="F134" s="121" t="s">
        <v>201</v>
      </c>
      <c r="G134" s="121" t="s">
        <v>201</v>
      </c>
      <c r="H134" s="122"/>
      <c r="I134" s="122"/>
      <c r="J134" s="122"/>
      <c r="K134" s="122"/>
      <c r="L134" s="122"/>
      <c r="M134" s="122"/>
      <c r="N134" s="122"/>
      <c r="O134" s="122"/>
      <c r="P134" s="122"/>
      <c r="Q134" s="123"/>
      <c r="R134" s="122"/>
      <c r="S134" s="122"/>
      <c r="T134" s="122"/>
      <c r="U134" s="122"/>
      <c r="V134" s="122"/>
      <c r="W134" s="122"/>
      <c r="X134" s="122"/>
      <c r="Y134" s="122"/>
      <c r="Z134" s="122"/>
      <c r="AA134" s="122"/>
      <c r="AB134" s="109"/>
      <c r="AC134" s="109"/>
    </row>
    <row r="135" ht="14.25" customHeight="1">
      <c r="A135" s="119"/>
      <c r="B135" s="115" t="s">
        <v>44</v>
      </c>
      <c r="C135" s="120" t="str">
        <f>'Cust Rqmts'!$C129</f>
        <v/>
      </c>
      <c r="D135" s="122"/>
      <c r="E135" s="122"/>
      <c r="F135" s="122"/>
      <c r="G135" s="122"/>
      <c r="H135" s="122"/>
      <c r="I135" s="122"/>
      <c r="J135" s="122"/>
      <c r="K135" s="122"/>
      <c r="L135" s="122"/>
      <c r="M135" s="122"/>
      <c r="N135" s="122"/>
      <c r="O135" s="121" t="s">
        <v>201</v>
      </c>
      <c r="P135" s="122"/>
      <c r="Q135" s="122"/>
      <c r="R135" s="122"/>
      <c r="S135" s="123"/>
      <c r="T135" s="122"/>
      <c r="U135" s="122"/>
      <c r="V135" s="122"/>
      <c r="W135" s="122"/>
      <c r="X135" s="122"/>
      <c r="Y135" s="122"/>
      <c r="Z135" s="122"/>
      <c r="AA135" s="122"/>
      <c r="AB135" s="109"/>
      <c r="AC135" s="109"/>
    </row>
    <row r="136" ht="14.25" customHeight="1">
      <c r="A136" s="119"/>
      <c r="B136" s="115" t="s">
        <v>46</v>
      </c>
      <c r="C136" s="120" t="str">
        <f>'Cust Rqmts'!$C130</f>
        <v/>
      </c>
      <c r="D136" s="122"/>
      <c r="E136" s="122"/>
      <c r="F136" s="122"/>
      <c r="G136" s="122"/>
      <c r="H136" s="122"/>
      <c r="I136" s="122"/>
      <c r="J136" s="122"/>
      <c r="K136" s="122"/>
      <c r="L136" s="122"/>
      <c r="M136" s="122"/>
      <c r="N136" s="122"/>
      <c r="O136" s="122"/>
      <c r="P136" s="122"/>
      <c r="Q136" s="122"/>
      <c r="R136" s="121" t="s">
        <v>201</v>
      </c>
      <c r="S136" s="122"/>
      <c r="T136" s="123"/>
      <c r="U136" s="122"/>
      <c r="V136" s="122"/>
      <c r="W136" s="122"/>
      <c r="X136" s="122"/>
      <c r="Y136" s="122"/>
      <c r="Z136" s="122"/>
      <c r="AA136" s="122"/>
      <c r="AB136" s="109"/>
      <c r="AC136" s="109"/>
    </row>
    <row r="137" ht="14.25" customHeight="1">
      <c r="A137" s="119"/>
      <c r="B137" s="115" t="s">
        <v>48</v>
      </c>
      <c r="C137" s="120" t="str">
        <f>'Cust Rqmts'!$C131</f>
        <v/>
      </c>
      <c r="D137" s="122"/>
      <c r="E137" s="122"/>
      <c r="F137" s="122"/>
      <c r="G137" s="122"/>
      <c r="H137" s="122"/>
      <c r="I137" s="122"/>
      <c r="J137" s="122"/>
      <c r="K137" s="122"/>
      <c r="L137" s="122"/>
      <c r="M137" s="122"/>
      <c r="N137" s="122"/>
      <c r="O137" s="122"/>
      <c r="P137" s="122"/>
      <c r="Q137" s="122"/>
      <c r="R137" s="122"/>
      <c r="S137" s="122"/>
      <c r="T137" s="122"/>
      <c r="U137" s="123"/>
      <c r="V137" s="123"/>
      <c r="W137" s="123"/>
      <c r="X137" s="123"/>
      <c r="Y137" s="123"/>
      <c r="Z137" s="122"/>
      <c r="AA137" s="122"/>
      <c r="AB137" s="109"/>
      <c r="AC137" s="109"/>
    </row>
    <row r="138" ht="14.25" customHeight="1">
      <c r="A138" s="119"/>
      <c r="B138" s="115" t="s">
        <v>50</v>
      </c>
      <c r="C138" s="120" t="str">
        <f>'Cust Rqmts'!$C132</f>
        <v/>
      </c>
      <c r="D138" s="122"/>
      <c r="E138" s="122"/>
      <c r="F138" s="122"/>
      <c r="G138" s="121" t="s">
        <v>201</v>
      </c>
      <c r="H138" s="122"/>
      <c r="I138" s="122"/>
      <c r="J138" s="122"/>
      <c r="K138" s="122"/>
      <c r="L138" s="122"/>
      <c r="M138" s="122"/>
      <c r="N138" s="122"/>
      <c r="O138" s="122"/>
      <c r="P138" s="122"/>
      <c r="Q138" s="122"/>
      <c r="R138" s="122"/>
      <c r="S138" s="122"/>
      <c r="T138" s="122"/>
      <c r="U138" s="122"/>
      <c r="V138" s="122"/>
      <c r="W138" s="122"/>
      <c r="X138" s="122"/>
      <c r="Y138" s="122"/>
      <c r="Z138" s="122"/>
      <c r="AA138" s="122"/>
      <c r="AB138" s="109"/>
      <c r="AC138" s="109"/>
    </row>
    <row r="139" ht="14.25" customHeight="1">
      <c r="A139" s="119"/>
      <c r="B139" s="115" t="s">
        <v>52</v>
      </c>
      <c r="C139" s="120" t="str">
        <f>'Cust Rqmts'!$C133</f>
        <v/>
      </c>
      <c r="D139" s="122"/>
      <c r="E139" s="122"/>
      <c r="F139" s="122"/>
      <c r="G139" s="122"/>
      <c r="H139" s="122"/>
      <c r="I139" s="122"/>
      <c r="J139" s="122"/>
      <c r="K139" s="122"/>
      <c r="L139" s="122"/>
      <c r="M139" s="122"/>
      <c r="N139" s="122"/>
      <c r="O139" s="122"/>
      <c r="P139" s="122"/>
      <c r="Q139" s="122"/>
      <c r="R139" s="122"/>
      <c r="S139" s="121" t="s">
        <v>201</v>
      </c>
      <c r="T139" s="122"/>
      <c r="U139" s="122"/>
      <c r="V139" s="122"/>
      <c r="W139" s="122"/>
      <c r="X139" s="122"/>
      <c r="Y139" s="122"/>
      <c r="Z139" s="122"/>
      <c r="AA139" s="122"/>
      <c r="AB139" s="109"/>
      <c r="AC139" s="109"/>
    </row>
    <row r="140" ht="14.25" customHeight="1">
      <c r="A140" s="119"/>
      <c r="B140" s="115" t="s">
        <v>54</v>
      </c>
      <c r="C140" s="120" t="str">
        <f>'Cust Rqmts'!$C134</f>
        <v/>
      </c>
      <c r="D140" s="122"/>
      <c r="E140" s="122"/>
      <c r="F140" s="122"/>
      <c r="G140" s="121" t="s">
        <v>201</v>
      </c>
      <c r="H140" s="122"/>
      <c r="I140" s="122"/>
      <c r="J140" s="122"/>
      <c r="K140" s="122"/>
      <c r="L140" s="122"/>
      <c r="M140" s="122"/>
      <c r="N140" s="122"/>
      <c r="O140" s="122"/>
      <c r="P140" s="123"/>
      <c r="Q140" s="121" t="s">
        <v>201</v>
      </c>
      <c r="R140" s="122"/>
      <c r="S140" s="122"/>
      <c r="T140" s="122"/>
      <c r="U140" s="122"/>
      <c r="V140" s="122"/>
      <c r="W140" s="122"/>
      <c r="X140" s="122"/>
      <c r="Y140" s="122"/>
      <c r="Z140" s="122"/>
      <c r="AA140" s="122"/>
      <c r="AB140" s="109"/>
      <c r="AC140" s="109"/>
    </row>
    <row r="141" ht="14.25" customHeight="1">
      <c r="A141" s="119"/>
      <c r="B141" s="115" t="s">
        <v>57</v>
      </c>
      <c r="C141" s="120" t="str">
        <f>'Cust Rqmts'!$C135</f>
        <v/>
      </c>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09"/>
      <c r="AC141" s="109"/>
    </row>
    <row r="142" ht="14.25" customHeight="1">
      <c r="A142" s="119"/>
      <c r="B142" s="115" t="s">
        <v>60</v>
      </c>
      <c r="C142" s="120" t="str">
        <f>#REF!</f>
        <v>#REF!</v>
      </c>
      <c r="D142" s="122"/>
      <c r="E142" s="122"/>
      <c r="F142" s="122"/>
      <c r="G142" s="122"/>
      <c r="H142" s="122"/>
      <c r="I142" s="122"/>
      <c r="J142" s="122"/>
      <c r="K142" s="122"/>
      <c r="L142" s="122"/>
      <c r="M142" s="122"/>
      <c r="N142" s="121" t="s">
        <v>201</v>
      </c>
      <c r="O142" s="122"/>
      <c r="P142" s="121" t="s">
        <v>201</v>
      </c>
      <c r="Q142" s="122"/>
      <c r="R142" s="122"/>
      <c r="S142" s="122"/>
      <c r="T142" s="122"/>
      <c r="U142" s="122"/>
      <c r="V142" s="122"/>
      <c r="W142" s="122"/>
      <c r="X142" s="122"/>
      <c r="Y142" s="122"/>
      <c r="Z142" s="122"/>
      <c r="AA142" s="122"/>
      <c r="AB142" s="109"/>
      <c r="AC142" s="109"/>
    </row>
    <row r="143" ht="14.25" customHeight="1">
      <c r="A143" s="119"/>
      <c r="B143" s="115" t="s">
        <v>202</v>
      </c>
      <c r="C143" s="120" t="str">
        <f>'Cust Rqmts'!$C136</f>
        <v/>
      </c>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09"/>
      <c r="AC143" s="109"/>
    </row>
    <row r="144" ht="14.25" customHeight="1">
      <c r="A144" s="124"/>
      <c r="B144" s="115" t="s">
        <v>203</v>
      </c>
      <c r="C144" s="120" t="str">
        <f>'Cust Rqmts'!$C137</f>
        <v/>
      </c>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09"/>
      <c r="AC144" s="109"/>
    </row>
    <row r="145" ht="14.25" customHeight="1">
      <c r="A145" s="125" t="s">
        <v>185</v>
      </c>
      <c r="B145" s="95"/>
      <c r="C145" s="96"/>
      <c r="D145" s="126" t="s">
        <v>186</v>
      </c>
      <c r="E145" s="126" t="s">
        <v>187</v>
      </c>
      <c r="F145" s="126" t="s">
        <v>188</v>
      </c>
      <c r="G145" s="126" t="s">
        <v>94</v>
      </c>
      <c r="H145" s="126" t="s">
        <v>189</v>
      </c>
      <c r="I145" s="126" t="s">
        <v>141</v>
      </c>
      <c r="J145" s="126" t="s">
        <v>190</v>
      </c>
      <c r="K145" s="126" t="s">
        <v>94</v>
      </c>
      <c r="L145" s="126" t="s">
        <v>191</v>
      </c>
      <c r="M145" s="126" t="s">
        <v>94</v>
      </c>
      <c r="N145" s="126" t="s">
        <v>94</v>
      </c>
      <c r="O145" s="126" t="s">
        <v>192</v>
      </c>
      <c r="P145" s="126" t="s">
        <v>193</v>
      </c>
      <c r="Q145" s="126" t="s">
        <v>94</v>
      </c>
      <c r="R145" s="126" t="s">
        <v>194</v>
      </c>
      <c r="S145" s="126" t="s">
        <v>194</v>
      </c>
      <c r="T145" s="126" t="s">
        <v>94</v>
      </c>
      <c r="U145" s="126"/>
      <c r="V145" s="126"/>
      <c r="W145" s="126"/>
      <c r="X145" s="126"/>
      <c r="Y145" s="126" t="s">
        <v>94</v>
      </c>
      <c r="Z145" s="126" t="s">
        <v>195</v>
      </c>
      <c r="AA145" s="126" t="s">
        <v>109</v>
      </c>
      <c r="AB145" s="109"/>
      <c r="AC145" s="109"/>
    </row>
    <row r="146" ht="14.25" customHeight="1">
      <c r="A146" s="127" t="s">
        <v>196</v>
      </c>
      <c r="B146" s="128"/>
      <c r="C146" s="129" t="s">
        <v>197</v>
      </c>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09"/>
      <c r="AC146" s="109"/>
    </row>
    <row r="147" ht="14.25" customHeight="1">
      <c r="A147" s="130"/>
      <c r="B147" s="131"/>
      <c r="C147" s="129">
        <v>4.0</v>
      </c>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09"/>
      <c r="AC147" s="109"/>
    </row>
    <row r="148" ht="14.25" customHeight="1">
      <c r="A148" s="130"/>
      <c r="B148" s="131"/>
      <c r="C148" s="129">
        <v>3.0</v>
      </c>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09"/>
      <c r="AC148" s="109"/>
    </row>
    <row r="149" ht="14.25" customHeight="1">
      <c r="A149" s="130"/>
      <c r="B149" s="131"/>
      <c r="C149" s="129">
        <v>2.0</v>
      </c>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09"/>
      <c r="AC149" s="109"/>
    </row>
    <row r="150" ht="14.25" customHeight="1">
      <c r="A150" s="132"/>
      <c r="B150" s="133"/>
      <c r="C150" s="129">
        <v>1.0</v>
      </c>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09"/>
      <c r="AC150" s="109"/>
    </row>
    <row r="151" ht="14.25" customHeight="1">
      <c r="A151" s="125" t="s">
        <v>198</v>
      </c>
      <c r="B151" s="95"/>
      <c r="C151" s="96"/>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09"/>
      <c r="AC151" s="109"/>
    </row>
    <row r="152" ht="14.25" customHeight="1">
      <c r="A152" s="125" t="s">
        <v>199</v>
      </c>
      <c r="B152" s="95"/>
      <c r="C152" s="96"/>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09"/>
      <c r="AC152" s="109"/>
    </row>
    <row r="153" ht="14.2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row>
    <row r="154" ht="14.2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row>
    <row r="155" ht="14.2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row>
    <row r="156" ht="14.2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row>
    <row r="157" ht="14.2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row>
    <row r="158" ht="14.2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row>
    <row r="159" ht="14.2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row>
    <row r="160" ht="14.2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row>
    <row r="161" ht="14.2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row>
    <row r="162" ht="14.2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row>
    <row r="163" ht="14.2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row>
    <row r="164" ht="14.2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row>
    <row r="165" ht="14.2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row>
    <row r="166" ht="14.2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row>
    <row r="167" ht="14.2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row>
    <row r="168" ht="14.2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row>
    <row r="169" ht="14.2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row>
    <row r="170" ht="14.2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row>
    <row r="171" ht="14.2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row>
    <row r="172" ht="14.2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row>
    <row r="173" ht="14.2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row>
    <row r="174" ht="14.2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row>
    <row r="175" ht="14.2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row>
    <row r="176" ht="14.2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row>
    <row r="177" ht="14.2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row>
    <row r="178" ht="14.2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row>
    <row r="179" ht="14.2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row>
    <row r="180" ht="14.2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row>
    <row r="181" ht="14.2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row>
    <row r="182" ht="14.2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row>
    <row r="183" ht="14.2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row>
    <row r="184" ht="14.2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row>
    <row r="185" ht="14.2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row>
    <row r="186" ht="14.2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row>
    <row r="187" ht="14.2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row>
    <row r="188" ht="14.2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row>
    <row r="189" ht="14.2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row>
    <row r="190" ht="14.2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row>
    <row r="191" ht="14.2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row>
    <row r="192" ht="14.2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row>
    <row r="193" ht="14.2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row>
    <row r="194" ht="14.2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row>
    <row r="195" ht="14.2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row>
    <row r="196" ht="14.2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row>
    <row r="197" ht="14.2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row>
    <row r="198" ht="14.2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row>
    <row r="199" ht="14.2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row>
    <row r="200" ht="14.2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row>
    <row r="201" ht="14.2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row>
    <row r="202" ht="14.2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row>
    <row r="203" ht="14.2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row>
    <row r="204" ht="14.2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row>
    <row r="205" ht="14.2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row>
    <row r="206" ht="14.2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row>
    <row r="207" ht="14.2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row>
    <row r="208" ht="14.2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row>
    <row r="209" ht="14.2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row>
    <row r="210" ht="14.2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row>
    <row r="211" ht="14.2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row>
    <row r="212" ht="14.2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row>
    <row r="213" ht="14.2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row>
    <row r="214" ht="14.2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row>
    <row r="215" ht="14.2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row>
    <row r="216" ht="14.2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row>
    <row r="217" ht="14.2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row>
    <row r="218" ht="14.2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row>
    <row r="219" ht="14.2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row>
    <row r="220" ht="14.2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row>
    <row r="221" ht="14.2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row>
    <row r="222" ht="14.2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row>
    <row r="223" ht="14.2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row>
    <row r="224" ht="14.2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row>
    <row r="225" ht="14.2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row>
    <row r="226" ht="14.2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row>
    <row r="227" ht="14.2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row>
    <row r="228" ht="14.2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row>
    <row r="229" ht="14.2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row>
    <row r="230" ht="14.2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row>
    <row r="231" ht="14.2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row>
    <row r="232" ht="14.2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row>
    <row r="233" ht="14.2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row>
    <row r="234" ht="14.2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row>
    <row r="235" ht="14.2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row>
    <row r="236" ht="14.2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row>
    <row r="237" ht="14.2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row>
    <row r="238" ht="14.2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row>
    <row r="239" ht="14.2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row>
    <row r="240" ht="14.2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row>
    <row r="241" ht="14.2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row>
    <row r="242" ht="14.2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row>
    <row r="243" ht="14.2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row>
    <row r="244" ht="14.2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row>
    <row r="245" ht="14.2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row>
    <row r="246" ht="14.2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row>
    <row r="247" ht="14.2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row>
    <row r="248" ht="14.2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row>
    <row r="249" ht="14.2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row>
    <row r="250" ht="14.2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row>
    <row r="251" ht="14.2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row>
    <row r="252" ht="14.2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row>
    <row r="253" ht="14.2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row>
    <row r="254" ht="14.2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row>
    <row r="255" ht="14.2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row>
    <row r="256" ht="14.2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row>
    <row r="257" ht="14.2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row>
    <row r="258" ht="14.2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row>
    <row r="259" ht="14.2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row>
    <row r="260" ht="14.2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row>
    <row r="261" ht="14.2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row>
    <row r="262" ht="14.2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row>
    <row r="263" ht="14.2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row>
    <row r="264" ht="14.2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row>
    <row r="265" ht="14.2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row>
    <row r="266" ht="14.2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row>
    <row r="267" ht="14.2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row>
    <row r="268" ht="14.2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row>
    <row r="269" ht="14.2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row>
    <row r="270" ht="14.2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row>
    <row r="271" ht="14.2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row>
    <row r="272" ht="14.2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row>
    <row r="273" ht="14.2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row>
    <row r="274" ht="14.2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row>
    <row r="275" ht="14.2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row>
    <row r="276" ht="14.2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row>
    <row r="277" ht="14.2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row>
    <row r="278" ht="14.2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row>
    <row r="279" ht="14.2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row>
    <row r="280" ht="14.2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row>
    <row r="281" ht="14.2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row>
    <row r="282" ht="14.2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row>
    <row r="283" ht="14.2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row>
    <row r="284" ht="14.2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row>
    <row r="285" ht="14.2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row>
    <row r="286" ht="14.2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row>
    <row r="287" ht="14.2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row>
    <row r="288" ht="14.2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row>
    <row r="289" ht="14.2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row>
    <row r="290" ht="14.2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row>
    <row r="291" ht="14.2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row>
    <row r="292" ht="14.2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row>
    <row r="293" ht="14.2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row>
    <row r="294" ht="14.2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row>
    <row r="295" ht="14.2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row>
    <row r="296" ht="14.2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row>
    <row r="297" ht="14.2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row>
    <row r="298" ht="14.2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row>
    <row r="299" ht="14.2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row>
    <row r="300" ht="14.2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row>
    <row r="301" ht="14.2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row>
    <row r="302" ht="14.2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row>
    <row r="303" ht="14.2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row>
    <row r="304" ht="14.2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row>
    <row r="305" ht="14.2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row>
    <row r="306" ht="14.2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row>
    <row r="307" ht="14.2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row>
    <row r="308" ht="14.2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row>
    <row r="309" ht="14.2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row>
    <row r="310" ht="14.2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row>
    <row r="311" ht="14.2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row>
    <row r="312" ht="14.2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row>
    <row r="313" ht="14.2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row>
    <row r="314" ht="14.2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row>
    <row r="315" ht="14.2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row>
    <row r="316" ht="14.2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row>
    <row r="317" ht="14.2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row>
    <row r="318" ht="14.2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row>
    <row r="319" ht="14.2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row>
    <row r="320" ht="14.2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row>
    <row r="321" ht="14.2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row>
    <row r="322" ht="14.2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row>
    <row r="323" ht="14.2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row>
    <row r="324" ht="14.2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row>
    <row r="325" ht="14.2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row>
    <row r="326" ht="14.2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row>
    <row r="327" ht="14.2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row>
    <row r="328" ht="14.2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row>
    <row r="329" ht="14.2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row>
    <row r="330" ht="14.2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row>
    <row r="331" ht="14.2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row>
    <row r="332" ht="14.2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row>
    <row r="333" ht="14.2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row>
    <row r="334" ht="14.2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row>
    <row r="335" ht="14.2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row>
    <row r="336" ht="14.2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row>
    <row r="337" ht="14.2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row>
    <row r="338" ht="14.2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row>
    <row r="339" ht="14.2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row>
    <row r="340" ht="14.2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row>
    <row r="341" ht="14.2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row>
    <row r="342" ht="14.2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row>
    <row r="343" ht="14.2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row>
    <row r="344" ht="14.2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row>
    <row r="345" ht="14.2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row>
    <row r="346" ht="14.2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row>
    <row r="347" ht="14.2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row>
    <row r="348" ht="14.2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row>
    <row r="349" ht="14.2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row>
    <row r="350" ht="14.2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row>
    <row r="351" ht="14.2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row>
    <row r="352" ht="14.2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row>
    <row r="353" ht="14.2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row>
    <row r="354" ht="14.2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row>
    <row r="355" ht="14.2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row>
    <row r="356" ht="14.2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row>
    <row r="357" ht="14.2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row>
    <row r="358" ht="14.2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row>
    <row r="359" ht="14.2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row>
    <row r="360" ht="14.2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row>
    <row r="361" ht="14.2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row>
    <row r="362" ht="14.2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row>
    <row r="363" ht="14.2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row>
    <row r="364" ht="14.2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row>
    <row r="365" ht="14.2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row>
    <row r="366" ht="14.2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row>
    <row r="367" ht="14.2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row>
    <row r="368" ht="14.2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row>
    <row r="369" ht="14.2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row>
    <row r="370" ht="14.2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row>
    <row r="371" ht="14.2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row>
    <row r="372" ht="14.2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row>
    <row r="373" ht="14.2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row>
    <row r="374" ht="14.2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row>
    <row r="375" ht="14.2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row>
    <row r="376" ht="14.2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row>
    <row r="377" ht="14.2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row>
    <row r="378" ht="14.2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row>
    <row r="379" ht="14.2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row>
    <row r="380" ht="14.2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row>
    <row r="381" ht="14.2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row>
    <row r="382" ht="14.2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row>
    <row r="383" ht="14.2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row>
    <row r="384" ht="14.2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row>
    <row r="385" ht="14.2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row>
    <row r="386" ht="14.2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row>
    <row r="387" ht="14.2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row>
    <row r="388" ht="14.2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row>
    <row r="389" ht="14.2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row>
    <row r="390" ht="14.2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row>
    <row r="391" ht="14.2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row>
    <row r="392" ht="14.2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row>
    <row r="393" ht="14.2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row>
    <row r="394" ht="14.2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row>
    <row r="395" ht="14.2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row>
    <row r="396" ht="14.2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row>
    <row r="397" ht="14.2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row>
    <row r="398" ht="14.2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row>
    <row r="399" ht="14.2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row>
    <row r="400" ht="14.2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row>
    <row r="401" ht="14.2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row>
    <row r="402" ht="14.2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row>
    <row r="403" ht="14.2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row>
    <row r="404" ht="14.2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row>
    <row r="405" ht="14.2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row>
    <row r="406" ht="14.2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row>
    <row r="407" ht="14.2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row>
    <row r="408" ht="14.2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row>
    <row r="409" ht="14.2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row>
    <row r="410" ht="14.2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row>
    <row r="411" ht="14.2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row>
    <row r="412" ht="14.2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row>
    <row r="413" ht="14.2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row>
    <row r="414" ht="14.2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row>
    <row r="415" ht="14.2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row>
    <row r="416" ht="14.2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row>
    <row r="417" ht="14.2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row>
    <row r="418" ht="14.2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row>
    <row r="419" ht="14.2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row>
    <row r="420" ht="14.2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row>
    <row r="421" ht="14.2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row>
    <row r="422" ht="14.2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row>
    <row r="423" ht="14.2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row>
    <row r="424" ht="14.2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row>
    <row r="425" ht="14.2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row>
    <row r="426" ht="14.2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row>
    <row r="427" ht="14.2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row>
    <row r="428" ht="14.2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row>
    <row r="429" ht="14.2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row>
    <row r="430" ht="14.2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row>
    <row r="431" ht="14.2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row>
    <row r="432" ht="14.2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row>
    <row r="433" ht="14.2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row>
    <row r="434" ht="14.2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row>
    <row r="435" ht="14.2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row>
    <row r="436" ht="14.2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row>
    <row r="437" ht="14.2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row>
    <row r="438" ht="14.2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row>
    <row r="439" ht="14.2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row>
    <row r="440" ht="14.2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row>
    <row r="441" ht="14.2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row>
    <row r="442" ht="14.2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row>
    <row r="443" ht="14.2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row>
    <row r="444" ht="14.2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row>
    <row r="445" ht="14.2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row>
    <row r="446" ht="14.2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row>
    <row r="447" ht="14.2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row>
    <row r="448" ht="14.2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row>
    <row r="449" ht="14.2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row>
    <row r="450" ht="14.2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row>
    <row r="451" ht="14.2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row>
    <row r="452" ht="14.2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row>
    <row r="453" ht="14.2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row>
    <row r="454" ht="14.2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row>
    <row r="455" ht="14.2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row>
    <row r="456" ht="14.2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row>
    <row r="457" ht="14.2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row>
    <row r="458" ht="14.2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row>
    <row r="459" ht="14.2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row>
    <row r="460" ht="14.2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row>
    <row r="461" ht="14.2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row>
    <row r="462" ht="14.2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row>
    <row r="463" ht="14.2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row>
    <row r="464" ht="14.2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row>
    <row r="465" ht="14.2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row>
    <row r="466" ht="14.2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row>
    <row r="467" ht="14.2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row>
    <row r="468" ht="14.2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row>
    <row r="469" ht="14.2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row>
    <row r="470" ht="14.2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row>
    <row r="471" ht="14.2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row>
    <row r="472" ht="14.2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row>
    <row r="473" ht="14.2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row>
    <row r="474" ht="14.2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row>
    <row r="475" ht="14.2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row>
    <row r="476" ht="14.2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row>
    <row r="477" ht="14.2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row>
    <row r="478" ht="14.2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row>
    <row r="479" ht="14.2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row>
    <row r="480" ht="14.2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row>
    <row r="481" ht="14.2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row>
    <row r="482" ht="14.2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row>
    <row r="483" ht="14.2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row>
    <row r="484" ht="14.2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row>
    <row r="485" ht="14.2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row>
    <row r="486" ht="14.2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row>
    <row r="487" ht="14.2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row>
    <row r="488" ht="14.2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row>
    <row r="489" ht="14.2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row>
    <row r="490" ht="14.2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row>
    <row r="491" ht="14.2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row>
    <row r="492" ht="14.2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row>
    <row r="493" ht="14.2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row>
    <row r="494" ht="14.2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row>
    <row r="495" ht="14.2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row>
    <row r="496" ht="14.2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row>
    <row r="497" ht="14.2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row>
    <row r="498" ht="14.2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row>
    <row r="499" ht="14.2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row>
    <row r="500" ht="14.2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row>
    <row r="501" ht="14.2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row>
    <row r="502" ht="14.2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row>
    <row r="503" ht="14.2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row>
    <row r="504" ht="14.2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row>
    <row r="505" ht="14.2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row>
    <row r="506" ht="14.2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row>
    <row r="507" ht="14.2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row>
    <row r="508" ht="14.2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row>
    <row r="509" ht="14.2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row>
    <row r="510" ht="14.2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row>
    <row r="511" ht="14.2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row>
    <row r="512" ht="14.2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row>
    <row r="513" ht="14.2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row>
    <row r="514" ht="14.2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row>
    <row r="515" ht="14.2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row>
    <row r="516" ht="14.2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row>
    <row r="517" ht="14.2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row>
    <row r="518" ht="14.2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row>
    <row r="519" ht="14.2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row>
    <row r="520" ht="14.2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row>
    <row r="521" ht="14.2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row>
    <row r="522" ht="14.2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row>
    <row r="523" ht="14.2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row>
    <row r="524" ht="14.2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row>
    <row r="525" ht="14.2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row>
    <row r="526" ht="14.2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row>
    <row r="527" ht="14.2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row>
    <row r="528" ht="14.2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row>
    <row r="529" ht="14.2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row>
    <row r="530" ht="14.2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row>
    <row r="531" ht="14.2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row>
    <row r="532" ht="14.2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row>
    <row r="533" ht="14.2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row>
    <row r="534" ht="14.2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row>
    <row r="535" ht="14.2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row>
    <row r="536" ht="14.2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row>
    <row r="537" ht="14.2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row>
    <row r="538" ht="14.2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row>
    <row r="539" ht="14.2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row>
    <row r="540" ht="14.2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row>
    <row r="541" ht="14.2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row>
    <row r="542" ht="14.2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row>
    <row r="543" ht="14.2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row>
    <row r="544" ht="14.2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row>
    <row r="545" ht="14.2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row>
    <row r="546" ht="14.2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row>
    <row r="547" ht="14.2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row>
    <row r="548" ht="14.2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row>
    <row r="549" ht="14.2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row>
    <row r="550" ht="14.2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row>
    <row r="551" ht="14.2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row>
    <row r="552" ht="14.2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row>
    <row r="553" ht="14.2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row>
    <row r="554" ht="14.2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row>
    <row r="555" ht="14.2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row>
    <row r="556" ht="14.2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row>
    <row r="557" ht="14.2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row>
    <row r="558" ht="14.2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row>
    <row r="559" ht="14.2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row>
    <row r="560" ht="14.2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row>
    <row r="561" ht="14.2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row>
    <row r="562" ht="14.2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row>
    <row r="563" ht="14.2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row>
    <row r="564" ht="14.2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row>
    <row r="565" ht="14.2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row>
    <row r="566" ht="14.2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row>
    <row r="567" ht="14.2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row>
    <row r="568" ht="14.2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row>
    <row r="569" ht="14.2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row>
    <row r="570" ht="14.2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row>
    <row r="571" ht="14.2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row>
    <row r="572" ht="14.2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row>
    <row r="573" ht="14.2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row>
    <row r="574" ht="14.2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row>
    <row r="575" ht="14.2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row>
    <row r="576" ht="14.2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row>
    <row r="577" ht="14.2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row>
    <row r="578" ht="14.2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row>
    <row r="579" ht="14.2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row>
    <row r="580" ht="14.2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row>
    <row r="581" ht="14.2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row>
    <row r="582" ht="14.2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row>
    <row r="583" ht="14.2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row>
    <row r="584" ht="14.2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row>
    <row r="585" ht="14.2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row>
    <row r="586" ht="14.2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row>
    <row r="587" ht="14.2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row>
    <row r="588" ht="14.2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row>
    <row r="589" ht="14.2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row>
    <row r="590" ht="14.2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row>
    <row r="591" ht="14.2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row>
    <row r="592" ht="14.2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row>
    <row r="593" ht="14.2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row>
    <row r="594" ht="14.2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row>
    <row r="595" ht="14.2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row>
    <row r="596" ht="14.2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row>
    <row r="597" ht="14.2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row>
    <row r="598" ht="14.2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row>
    <row r="599" ht="14.2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row>
    <row r="600" ht="14.2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row>
    <row r="601" ht="14.2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row>
    <row r="602" ht="14.2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row>
    <row r="603" ht="14.2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row>
    <row r="604" ht="14.2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row>
    <row r="605" ht="14.2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row>
    <row r="606" ht="14.2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row>
    <row r="607" ht="14.2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row>
    <row r="608" ht="14.2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row>
    <row r="609" ht="14.2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row>
    <row r="610" ht="14.2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row>
    <row r="611" ht="14.2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row>
    <row r="612" ht="14.2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row>
    <row r="613" ht="14.2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row>
    <row r="614" ht="14.2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row>
    <row r="615" ht="14.2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row>
    <row r="616" ht="14.2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row>
    <row r="617" ht="14.2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row>
    <row r="618" ht="14.2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row>
    <row r="619" ht="14.2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row>
    <row r="620" ht="14.2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row>
    <row r="621" ht="14.2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row>
    <row r="622" ht="14.2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row>
    <row r="623" ht="14.2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row>
    <row r="624" ht="14.2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row>
    <row r="625" ht="14.2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row>
    <row r="626" ht="14.2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row>
    <row r="627" ht="14.2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row>
    <row r="628" ht="14.2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row>
    <row r="629" ht="14.2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row>
    <row r="630" ht="14.2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row>
    <row r="631" ht="14.2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row>
    <row r="632" ht="14.2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row>
    <row r="633" ht="14.2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row>
    <row r="634" ht="14.2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row>
    <row r="635" ht="14.2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row>
    <row r="636" ht="14.2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row>
    <row r="637" ht="14.2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row>
    <row r="638" ht="14.2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row>
    <row r="639" ht="14.2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row>
    <row r="640" ht="14.2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row>
    <row r="641" ht="14.2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row>
    <row r="642" ht="14.2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row>
    <row r="643" ht="14.2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row>
    <row r="644" ht="14.2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row>
    <row r="645" ht="14.2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row>
    <row r="646" ht="14.2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row>
    <row r="647" ht="14.2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row>
    <row r="648" ht="14.2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row>
    <row r="649" ht="14.2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row>
    <row r="650" ht="14.2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row>
    <row r="651" ht="14.2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row>
    <row r="652" ht="14.2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row>
    <row r="653" ht="14.2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row>
    <row r="654" ht="14.2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row>
    <row r="655" ht="14.2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row>
    <row r="656" ht="14.2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row>
    <row r="657" ht="14.2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row>
    <row r="658" ht="14.2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row>
    <row r="659" ht="14.2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row>
    <row r="660" ht="14.2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row>
    <row r="661" ht="14.2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row>
    <row r="662" ht="14.2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row>
    <row r="663" ht="14.2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row>
    <row r="664" ht="14.2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row>
    <row r="665" ht="14.2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row>
    <row r="666" ht="14.2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row>
    <row r="667" ht="14.2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row>
    <row r="668" ht="14.2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row>
    <row r="669" ht="14.2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row>
    <row r="670" ht="14.2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row>
    <row r="671" ht="14.2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row>
    <row r="672" ht="14.2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row>
    <row r="673" ht="14.2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row>
    <row r="674" ht="14.2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row>
    <row r="675" ht="14.2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row>
    <row r="676" ht="14.2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row>
    <row r="677" ht="14.2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row>
    <row r="678" ht="14.2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row>
    <row r="679" ht="14.2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row>
    <row r="680" ht="14.2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row>
    <row r="681" ht="14.2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row>
    <row r="682" ht="14.2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row>
    <row r="683" ht="14.2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row>
    <row r="684" ht="14.2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row>
    <row r="685" ht="14.2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row>
    <row r="686" ht="14.2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row>
    <row r="687" ht="14.2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row>
    <row r="688" ht="14.2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row>
    <row r="689" ht="14.2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row>
    <row r="690" ht="14.2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row>
    <row r="691" ht="14.2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row>
    <row r="692" ht="14.2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row>
    <row r="693" ht="14.2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row>
    <row r="694" ht="14.2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row>
    <row r="695" ht="14.2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row>
    <row r="696" ht="14.2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row>
    <row r="697" ht="14.2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row>
    <row r="698" ht="14.2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row>
    <row r="699" ht="14.2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row>
    <row r="700" ht="14.2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row>
    <row r="701" ht="14.2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row>
    <row r="702" ht="14.2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row>
    <row r="703" ht="14.2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row>
    <row r="704" ht="14.2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row>
    <row r="705" ht="14.2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row>
    <row r="706" ht="14.2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row>
    <row r="707" ht="14.2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row>
    <row r="708" ht="14.2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row>
    <row r="709" ht="14.2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row>
    <row r="710" ht="14.2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row>
    <row r="711" ht="14.2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row>
    <row r="712" ht="14.2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row>
    <row r="713" ht="14.2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row>
    <row r="714" ht="14.2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row>
    <row r="715" ht="14.2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row>
    <row r="716" ht="14.2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row>
    <row r="717" ht="14.2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row>
    <row r="718" ht="14.2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row>
    <row r="719" ht="14.2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row>
    <row r="720" ht="14.2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row>
    <row r="721" ht="14.2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row>
    <row r="722" ht="14.2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row>
    <row r="723" ht="14.2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row>
    <row r="724" ht="14.2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row>
    <row r="725" ht="14.2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row>
    <row r="726" ht="14.2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row>
    <row r="727" ht="14.2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row>
    <row r="728" ht="14.2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row>
    <row r="729" ht="14.2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row>
    <row r="730" ht="14.2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row>
    <row r="731" ht="14.2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row>
    <row r="732" ht="14.2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row>
    <row r="733" ht="14.2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row>
    <row r="734" ht="14.2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row>
    <row r="735" ht="14.2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row>
    <row r="736" ht="14.2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row>
    <row r="737" ht="14.2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row>
    <row r="738" ht="14.2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row>
    <row r="739" ht="14.2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row>
    <row r="740" ht="14.2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row>
    <row r="741" ht="14.2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row>
    <row r="742" ht="14.2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row>
    <row r="743" ht="14.2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row>
    <row r="744" ht="14.2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row>
    <row r="745" ht="14.2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row>
    <row r="746" ht="14.2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row>
    <row r="747" ht="14.2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row>
    <row r="748" ht="14.2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row>
    <row r="749" ht="14.2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row>
    <row r="750" ht="14.2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row>
    <row r="751" ht="14.2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row>
    <row r="752" ht="14.2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row>
    <row r="753" ht="14.2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row>
    <row r="754" ht="14.2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row>
    <row r="755" ht="14.2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row>
    <row r="756" ht="14.2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row>
    <row r="757" ht="14.2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row>
    <row r="758" ht="14.2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row>
    <row r="759" ht="14.2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row>
    <row r="760" ht="14.2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row>
    <row r="761" ht="14.2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row>
    <row r="762" ht="14.2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row>
    <row r="763" ht="14.2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row>
    <row r="764" ht="14.2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row>
    <row r="765" ht="14.2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row>
    <row r="766" ht="14.2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row>
    <row r="767" ht="14.2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row>
    <row r="768" ht="14.2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row>
    <row r="769" ht="14.2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row>
    <row r="770" ht="14.2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row>
    <row r="771" ht="14.2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row>
    <row r="772" ht="14.2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row>
    <row r="773" ht="14.2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row>
    <row r="774" ht="14.2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row>
    <row r="775" ht="14.2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row>
    <row r="776" ht="14.2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row>
    <row r="777" ht="14.2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row>
    <row r="778" ht="14.2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row>
    <row r="779" ht="14.2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row>
    <row r="780" ht="14.2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row>
    <row r="781" ht="14.2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row>
    <row r="782" ht="14.2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row>
    <row r="783" ht="14.2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row>
    <row r="784" ht="14.2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row>
    <row r="785" ht="14.2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row>
    <row r="786" ht="14.2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row>
    <row r="787" ht="14.2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row>
    <row r="788" ht="14.2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row>
    <row r="789" ht="14.2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row>
    <row r="790" ht="14.2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row>
    <row r="791" ht="14.2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row>
    <row r="792" ht="14.2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row>
    <row r="793" ht="14.2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row>
    <row r="794" ht="14.2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row>
    <row r="795" ht="14.2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row>
    <row r="796" ht="14.2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row>
    <row r="797" ht="14.2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row>
    <row r="798" ht="14.2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row>
    <row r="799" ht="14.2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row>
    <row r="800" ht="14.2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row>
    <row r="801" ht="14.2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row>
    <row r="802" ht="14.2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row>
    <row r="803" ht="14.2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row>
    <row r="804" ht="14.2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row>
    <row r="805" ht="14.2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row>
    <row r="806" ht="14.2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row>
    <row r="807" ht="14.2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row>
    <row r="808" ht="14.2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row>
    <row r="809" ht="14.2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row>
    <row r="810" ht="14.2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row>
    <row r="811" ht="14.2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row>
    <row r="812" ht="14.2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row>
    <row r="813" ht="14.2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row>
    <row r="814" ht="14.2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row>
    <row r="815" ht="14.2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row>
    <row r="816" ht="14.2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row>
    <row r="817" ht="14.2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row>
    <row r="818" ht="14.2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row>
    <row r="819" ht="14.2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row>
    <row r="820" ht="14.2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row>
    <row r="821" ht="14.2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row>
    <row r="822" ht="14.2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row>
    <row r="823" ht="14.2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row>
    <row r="824" ht="14.2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row>
    <row r="825" ht="14.2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row>
    <row r="826" ht="14.2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row>
    <row r="827" ht="14.2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row>
    <row r="828" ht="14.2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row>
    <row r="829" ht="14.2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row>
    <row r="830" ht="14.2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row>
    <row r="831" ht="14.2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row>
    <row r="832" ht="14.2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row>
    <row r="833" ht="14.2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row>
    <row r="834" ht="14.2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row>
    <row r="835" ht="14.2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row>
    <row r="836" ht="14.2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row>
    <row r="837" ht="14.2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row>
    <row r="838" ht="14.2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row>
    <row r="839" ht="14.2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row>
    <row r="840" ht="14.2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row>
    <row r="841" ht="14.2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row>
    <row r="842" ht="14.2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row>
    <row r="843" ht="14.2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row>
    <row r="844" ht="14.2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row>
    <row r="845" ht="14.2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row>
    <row r="846" ht="14.2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row>
    <row r="847" ht="14.2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row>
    <row r="848" ht="14.2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row>
    <row r="849" ht="14.2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row>
    <row r="850" ht="14.2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row>
    <row r="851" ht="14.2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row>
    <row r="852" ht="14.2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row>
    <row r="853" ht="14.2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row>
    <row r="854" ht="14.2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row>
    <row r="855" ht="14.2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row>
    <row r="856" ht="14.2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row>
    <row r="857" ht="14.2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row>
    <row r="858" ht="14.2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row>
    <row r="859" ht="14.2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row>
    <row r="860" ht="14.2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row>
    <row r="861" ht="14.2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row>
    <row r="862" ht="14.2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row>
    <row r="863" ht="14.2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row>
    <row r="864" ht="14.2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row>
    <row r="865" ht="14.2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row>
    <row r="866" ht="14.2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row>
    <row r="867" ht="14.2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row>
    <row r="868" ht="14.2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row>
    <row r="869" ht="14.2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row>
    <row r="870" ht="14.2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row>
    <row r="871" ht="14.2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row>
    <row r="872" ht="14.2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row>
    <row r="873" ht="14.2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row>
    <row r="874" ht="14.2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row>
    <row r="875" ht="14.2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row>
    <row r="876" ht="14.2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row>
    <row r="877" ht="14.2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row>
    <row r="878" ht="14.2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row>
    <row r="879" ht="14.2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row>
    <row r="880" ht="14.2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row>
    <row r="881" ht="14.2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row>
    <row r="882" ht="14.2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row>
    <row r="883" ht="14.2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row>
    <row r="884" ht="14.2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row>
    <row r="885" ht="14.2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row>
    <row r="886" ht="14.2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row>
    <row r="887" ht="14.2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row>
    <row r="888" ht="14.2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row>
    <row r="889" ht="14.2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row>
    <row r="890" ht="14.2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row>
    <row r="891" ht="14.2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row>
    <row r="892" ht="14.2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row>
    <row r="893" ht="14.2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row>
    <row r="894" ht="14.2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row>
    <row r="895" ht="14.2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row>
    <row r="896" ht="14.2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row>
    <row r="897" ht="14.2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row>
    <row r="898" ht="14.2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row>
    <row r="899" ht="14.2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row>
    <row r="900" ht="14.2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row>
    <row r="901" ht="14.2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row>
    <row r="902" ht="14.2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row>
    <row r="903" ht="14.2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row>
    <row r="904" ht="14.2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row>
    <row r="905" ht="14.2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row>
    <row r="906" ht="14.2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row>
    <row r="907" ht="14.2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row>
    <row r="908" ht="14.2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row>
    <row r="909" ht="14.2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row>
    <row r="910" ht="14.2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row>
    <row r="911" ht="14.2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row>
    <row r="912" ht="14.2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row>
    <row r="913" ht="14.2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row>
    <row r="914" ht="14.2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row>
    <row r="915" ht="14.2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row>
    <row r="916" ht="14.2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row>
    <row r="917" ht="14.2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row>
    <row r="918" ht="14.2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row>
    <row r="919" ht="14.2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row>
    <row r="920" ht="14.2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row>
    <row r="921" ht="14.2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row>
    <row r="922" ht="14.2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row>
    <row r="923" ht="14.2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row>
    <row r="924" ht="14.2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row>
    <row r="925" ht="14.2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row>
    <row r="926" ht="14.2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row>
    <row r="927" ht="14.2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row>
    <row r="928" ht="14.2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row>
    <row r="929" ht="14.2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row>
    <row r="930" ht="14.2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row>
    <row r="931" ht="14.2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row>
    <row r="932" ht="14.2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row>
    <row r="933" ht="14.2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row>
    <row r="934" ht="14.2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row>
    <row r="935" ht="14.2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row>
    <row r="936" ht="14.2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row>
    <row r="937" ht="14.2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row>
    <row r="938" ht="14.2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row>
    <row r="939" ht="14.2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row>
    <row r="940" ht="14.2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row>
    <row r="941" ht="14.2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row>
    <row r="942" ht="14.2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row>
    <row r="943" ht="14.2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row>
    <row r="944" ht="14.2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row>
    <row r="945" ht="14.2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row>
    <row r="946" ht="14.2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row>
    <row r="947" ht="14.2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row>
    <row r="948" ht="14.2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row>
    <row r="949" ht="14.2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row>
    <row r="950" ht="14.2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row>
    <row r="951" ht="14.2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row>
    <row r="952" ht="14.2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row>
    <row r="953" ht="14.2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row>
    <row r="954" ht="14.2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row>
    <row r="955" ht="14.2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row>
    <row r="956" ht="14.2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row>
    <row r="957" ht="14.2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row>
    <row r="958" ht="14.2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row>
    <row r="959" ht="14.2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row>
    <row r="960" ht="14.2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row>
    <row r="961" ht="14.2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row>
    <row r="962" ht="14.2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row>
    <row r="963" ht="14.2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row>
    <row r="964" ht="14.2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row>
    <row r="965" ht="14.2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row>
    <row r="966" ht="14.2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row>
    <row r="967" ht="14.2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row>
    <row r="968" ht="14.2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row>
    <row r="969" ht="14.2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row>
    <row r="970" ht="14.2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row>
    <row r="971" ht="14.2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row>
    <row r="972" ht="14.2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row>
    <row r="973" ht="14.2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row>
    <row r="974" ht="14.2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row>
    <row r="975" ht="14.2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row>
    <row r="976" ht="14.2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row>
    <row r="977" ht="14.2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row>
    <row r="978" ht="14.2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row>
    <row r="979" ht="14.2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row>
    <row r="980" ht="14.2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row>
    <row r="981" ht="14.2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row>
    <row r="982" ht="14.2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row>
    <row r="983" ht="14.2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row>
    <row r="984" ht="14.2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row>
    <row r="985" ht="14.2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row>
    <row r="986" ht="14.2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row>
    <row r="987" ht="14.2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row>
    <row r="988" ht="14.2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row>
    <row r="989" ht="14.2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row>
    <row r="990" ht="14.2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row>
    <row r="991" ht="14.2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row>
    <row r="992" ht="14.2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row>
    <row r="993" ht="14.2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row>
    <row r="994" ht="14.2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row>
    <row r="995" ht="14.2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row>
    <row r="996" ht="14.2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row>
    <row r="997" ht="14.2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row>
    <row r="998" ht="14.2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row>
    <row r="999" ht="14.2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row>
    <row r="1000" ht="14.25" customHeight="1">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row>
    <row r="1001" ht="14.25" customHeight="1">
      <c r="A1001" s="109"/>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row>
    <row r="1002" ht="14.25" customHeight="1"/>
  </sheetData>
  <mergeCells count="16">
    <mergeCell ref="E1:AA2"/>
    <mergeCell ref="A4:B5"/>
    <mergeCell ref="D4:AA4"/>
    <mergeCell ref="A6:A30"/>
    <mergeCell ref="A31:C31"/>
    <mergeCell ref="A32:B36"/>
    <mergeCell ref="A37:C37"/>
    <mergeCell ref="A151:C151"/>
    <mergeCell ref="A152:C152"/>
    <mergeCell ref="A38:C38"/>
    <mergeCell ref="E117:AA118"/>
    <mergeCell ref="A120:B121"/>
    <mergeCell ref="D120:AA120"/>
    <mergeCell ref="A122:A144"/>
    <mergeCell ref="A145:C145"/>
    <mergeCell ref="A146:B15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13.5"/>
    <col customWidth="1" min="3" max="3" width="14.13"/>
    <col customWidth="1" min="4" max="4" width="21.63"/>
    <col customWidth="1" min="5" max="5" width="13.5"/>
    <col customWidth="1" min="6" max="6" width="16.75"/>
    <col customWidth="1" min="7" max="26" width="7.63"/>
  </cols>
  <sheetData>
    <row r="1" ht="14.25" customHeight="1">
      <c r="A1" s="1" t="s">
        <v>0</v>
      </c>
      <c r="B1" s="136" t="s">
        <v>204</v>
      </c>
      <c r="C1" s="1" t="s">
        <v>66</v>
      </c>
      <c r="D1" s="136" t="s">
        <v>205</v>
      </c>
    </row>
    <row r="2" ht="14.25" customHeight="1">
      <c r="A2" s="5" t="s">
        <v>4</v>
      </c>
      <c r="B2" s="6">
        <f>NOW()</f>
        <v>44321.74258</v>
      </c>
      <c r="C2" s="1" t="s">
        <v>5</v>
      </c>
      <c r="D2" s="136" t="s">
        <v>206</v>
      </c>
    </row>
    <row r="3" ht="14.25" customHeight="1">
      <c r="A3" s="1" t="s">
        <v>7</v>
      </c>
      <c r="B3" s="136">
        <v>1.0</v>
      </c>
    </row>
    <row r="4" ht="14.25" customHeight="1"/>
    <row r="5" ht="14.25" customHeight="1">
      <c r="A5" s="137" t="s">
        <v>207</v>
      </c>
      <c r="B5" s="138"/>
      <c r="C5" s="138"/>
      <c r="D5" s="139" t="s">
        <v>208</v>
      </c>
      <c r="E5" s="138"/>
      <c r="F5" s="138"/>
      <c r="G5" s="140"/>
      <c r="H5" s="140"/>
      <c r="I5" s="141"/>
    </row>
    <row r="6" ht="14.25" customHeight="1">
      <c r="A6" s="142" t="s">
        <v>209</v>
      </c>
      <c r="B6" s="143">
        <v>41583.0</v>
      </c>
      <c r="C6" s="10"/>
      <c r="D6" s="10"/>
      <c r="E6" s="10"/>
      <c r="F6" s="10"/>
      <c r="G6" s="144"/>
      <c r="H6" s="144"/>
      <c r="I6" s="145"/>
    </row>
    <row r="7" ht="14.25" customHeight="1">
      <c r="A7" s="146" t="s">
        <v>210</v>
      </c>
      <c r="B7" s="140"/>
      <c r="C7" s="140"/>
      <c r="D7" s="140"/>
      <c r="E7" s="140"/>
      <c r="F7" s="140"/>
      <c r="G7" s="140"/>
      <c r="H7" s="140"/>
      <c r="I7" s="141"/>
    </row>
    <row r="8" ht="14.25" customHeight="1">
      <c r="A8" s="147" t="s">
        <v>211</v>
      </c>
      <c r="B8" s="144"/>
      <c r="C8" s="144"/>
      <c r="D8" s="144"/>
      <c r="E8" s="144"/>
      <c r="F8" s="144"/>
      <c r="G8" s="144"/>
      <c r="H8" s="144"/>
      <c r="I8" s="145"/>
    </row>
    <row r="9" ht="14.25" customHeight="1">
      <c r="A9" s="148"/>
      <c r="B9" s="149"/>
      <c r="C9" s="149"/>
      <c r="D9" s="149"/>
      <c r="E9" s="149"/>
      <c r="F9" s="149"/>
      <c r="G9" s="149"/>
      <c r="H9" s="149"/>
      <c r="I9" s="150"/>
    </row>
    <row r="10" ht="14.25" customHeight="1">
      <c r="A10" s="151" t="s">
        <v>212</v>
      </c>
      <c r="B10" s="152"/>
      <c r="C10" s="152"/>
      <c r="D10" s="153"/>
      <c r="E10" s="154" t="s">
        <v>213</v>
      </c>
      <c r="F10" s="152"/>
      <c r="G10" s="152"/>
      <c r="H10" s="152"/>
      <c r="I10" s="155"/>
    </row>
    <row r="11" ht="14.25" customHeight="1">
      <c r="A11" s="156" t="s">
        <v>214</v>
      </c>
      <c r="B11" s="157"/>
      <c r="C11" s="157"/>
      <c r="D11" s="157"/>
      <c r="E11" s="157"/>
      <c r="F11" s="157"/>
      <c r="G11" s="157"/>
      <c r="H11" s="157"/>
      <c r="I11" s="158"/>
    </row>
    <row r="12" ht="14.25" customHeight="1">
      <c r="A12" s="159" t="s">
        <v>215</v>
      </c>
      <c r="B12" s="160" t="s">
        <v>9</v>
      </c>
      <c r="C12" s="160" t="s">
        <v>69</v>
      </c>
      <c r="D12" s="160" t="s">
        <v>70</v>
      </c>
      <c r="E12" s="160" t="s">
        <v>216</v>
      </c>
      <c r="F12" s="160" t="s">
        <v>72</v>
      </c>
      <c r="G12" s="160" t="s">
        <v>73</v>
      </c>
      <c r="H12" s="160" t="s">
        <v>74</v>
      </c>
      <c r="I12" s="161" t="s">
        <v>11</v>
      </c>
    </row>
    <row r="13" ht="14.25" customHeight="1">
      <c r="A13" s="162" t="s">
        <v>217</v>
      </c>
      <c r="B13" s="163">
        <v>1.0</v>
      </c>
      <c r="C13" s="163" t="s">
        <v>218</v>
      </c>
      <c r="D13" s="163" t="s">
        <v>219</v>
      </c>
      <c r="E13" s="164" t="s">
        <v>220</v>
      </c>
      <c r="F13" s="163" t="s">
        <v>221</v>
      </c>
      <c r="G13" s="165" t="s">
        <v>222</v>
      </c>
      <c r="H13" s="166"/>
      <c r="I13" s="167"/>
    </row>
    <row r="14" ht="14.25" customHeight="1">
      <c r="A14" s="168" t="s">
        <v>223</v>
      </c>
      <c r="B14" s="157"/>
      <c r="C14" s="157"/>
      <c r="D14" s="157"/>
      <c r="E14" s="157"/>
      <c r="F14" s="157"/>
      <c r="G14" s="157"/>
      <c r="H14" s="157"/>
      <c r="I14" s="158"/>
    </row>
    <row r="15" ht="14.25" customHeight="1">
      <c r="A15" s="159" t="s">
        <v>215</v>
      </c>
      <c r="B15" s="169" t="s">
        <v>224</v>
      </c>
      <c r="C15" s="95"/>
      <c r="D15" s="95"/>
      <c r="E15" s="95"/>
      <c r="F15" s="95"/>
      <c r="G15" s="95"/>
      <c r="H15" s="95"/>
      <c r="I15" s="170"/>
    </row>
    <row r="16" ht="14.25" customHeight="1">
      <c r="A16" s="171" t="s">
        <v>217</v>
      </c>
      <c r="B16" s="172" t="s">
        <v>225</v>
      </c>
      <c r="C16" s="104"/>
      <c r="D16" s="104"/>
      <c r="E16" s="104"/>
      <c r="F16" s="104"/>
      <c r="G16" s="104"/>
      <c r="H16" s="104"/>
      <c r="I16" s="173"/>
    </row>
    <row r="17" ht="14.25" customHeight="1">
      <c r="A17" s="168" t="s">
        <v>226</v>
      </c>
      <c r="B17" s="157"/>
      <c r="C17" s="157"/>
      <c r="D17" s="157"/>
      <c r="E17" s="157"/>
      <c r="F17" s="157"/>
      <c r="G17" s="157"/>
      <c r="H17" s="157"/>
      <c r="I17" s="158"/>
    </row>
    <row r="18" ht="14.25" customHeight="1">
      <c r="A18" s="159" t="s">
        <v>215</v>
      </c>
      <c r="B18" s="169" t="s">
        <v>227</v>
      </c>
      <c r="C18" s="95"/>
      <c r="D18" s="95"/>
      <c r="E18" s="95"/>
      <c r="F18" s="95"/>
      <c r="G18" s="95"/>
      <c r="H18" s="95"/>
      <c r="I18" s="170"/>
    </row>
    <row r="19" ht="63.0" customHeight="1">
      <c r="A19" s="174" t="s">
        <v>217</v>
      </c>
      <c r="B19" s="175" t="s">
        <v>228</v>
      </c>
      <c r="C19" s="104"/>
      <c r="D19" s="104"/>
      <c r="E19" s="104"/>
      <c r="F19" s="104"/>
      <c r="G19" s="104"/>
      <c r="H19" s="104"/>
      <c r="I19" s="173"/>
    </row>
    <row r="20" ht="14.25" customHeight="1">
      <c r="A20" s="168" t="s">
        <v>229</v>
      </c>
      <c r="B20" s="157"/>
      <c r="C20" s="157"/>
      <c r="D20" s="157"/>
      <c r="E20" s="157"/>
      <c r="F20" s="157"/>
      <c r="G20" s="157"/>
      <c r="H20" s="157"/>
      <c r="I20" s="158"/>
    </row>
    <row r="21" ht="14.25" customHeight="1">
      <c r="A21" s="176"/>
      <c r="B21" s="10"/>
      <c r="C21" s="10"/>
      <c r="D21" s="10"/>
      <c r="E21" s="10"/>
      <c r="F21" s="10"/>
      <c r="G21" s="10"/>
      <c r="H21" s="10"/>
      <c r="I21" s="177"/>
    </row>
    <row r="22" ht="14.25" customHeight="1">
      <c r="A22" s="176"/>
      <c r="B22" s="10"/>
      <c r="C22" s="10"/>
      <c r="D22" s="10"/>
      <c r="E22" s="10"/>
      <c r="F22" s="10"/>
      <c r="G22" s="10"/>
      <c r="H22" s="10"/>
      <c r="I22" s="177"/>
    </row>
    <row r="23" ht="14.25" customHeight="1">
      <c r="A23" s="176"/>
      <c r="B23" s="10"/>
      <c r="C23" s="10"/>
      <c r="D23" s="10"/>
      <c r="E23" s="10"/>
      <c r="F23" s="10"/>
      <c r="G23" s="10"/>
      <c r="H23" s="10"/>
      <c r="I23" s="177"/>
    </row>
    <row r="24" ht="14.25" customHeight="1">
      <c r="A24" s="176"/>
      <c r="B24" s="10"/>
      <c r="C24" s="10"/>
      <c r="D24" s="10"/>
      <c r="E24" s="10"/>
      <c r="F24" s="10"/>
      <c r="G24" s="10"/>
      <c r="H24" s="10"/>
      <c r="I24" s="177"/>
    </row>
    <row r="25" ht="14.25" customHeight="1">
      <c r="A25" s="176"/>
      <c r="B25" s="10"/>
      <c r="C25" s="10"/>
      <c r="D25" s="10"/>
      <c r="E25" s="10"/>
      <c r="F25" s="10"/>
      <c r="G25" s="10"/>
      <c r="H25" s="10"/>
      <c r="I25" s="177"/>
    </row>
    <row r="26" ht="14.25" customHeight="1">
      <c r="A26" s="176"/>
      <c r="B26" s="10"/>
      <c r="C26" s="10"/>
      <c r="D26" s="10"/>
      <c r="E26" s="10"/>
      <c r="F26" s="10"/>
      <c r="G26" s="10"/>
      <c r="H26" s="10"/>
      <c r="I26" s="177"/>
    </row>
    <row r="27" ht="14.25" customHeight="1">
      <c r="A27" s="176"/>
      <c r="B27" s="10"/>
      <c r="C27" s="10"/>
      <c r="D27" s="10"/>
      <c r="E27" s="10"/>
      <c r="F27" s="10"/>
      <c r="G27" s="10"/>
      <c r="H27" s="10"/>
      <c r="I27" s="177"/>
    </row>
    <row r="28" ht="14.25" customHeight="1">
      <c r="A28" s="176"/>
      <c r="B28" s="10"/>
      <c r="C28" s="10"/>
      <c r="D28" s="10"/>
      <c r="E28" s="10"/>
      <c r="F28" s="10"/>
      <c r="G28" s="10"/>
      <c r="H28" s="10"/>
      <c r="I28" s="177"/>
    </row>
    <row r="29" ht="14.25" customHeight="1">
      <c r="A29" s="176"/>
      <c r="B29" s="10"/>
      <c r="C29" s="10"/>
      <c r="D29" s="10"/>
      <c r="E29" s="10"/>
      <c r="F29" s="10"/>
      <c r="G29" s="10"/>
      <c r="H29" s="10"/>
      <c r="I29" s="177"/>
    </row>
    <row r="30" ht="14.25" customHeight="1">
      <c r="A30" s="176"/>
      <c r="B30" s="10"/>
      <c r="C30" s="10"/>
      <c r="D30" s="10"/>
      <c r="E30" s="10"/>
      <c r="F30" s="10"/>
      <c r="G30" s="10"/>
      <c r="H30" s="10"/>
      <c r="I30" s="177"/>
    </row>
    <row r="31" ht="14.25" customHeight="1">
      <c r="A31" s="176"/>
      <c r="B31" s="10"/>
      <c r="C31" s="10"/>
      <c r="D31" s="10"/>
      <c r="E31" s="10"/>
      <c r="F31" s="10"/>
      <c r="G31" s="10"/>
      <c r="H31" s="10"/>
      <c r="I31" s="177"/>
    </row>
    <row r="32" ht="14.25" customHeight="1">
      <c r="A32" s="176"/>
      <c r="B32" s="10"/>
      <c r="C32" s="10"/>
      <c r="D32" s="10"/>
      <c r="E32" s="10"/>
      <c r="F32" s="10"/>
      <c r="G32" s="10"/>
      <c r="H32" s="10"/>
      <c r="I32" s="177"/>
    </row>
    <row r="33" ht="14.25" customHeight="1">
      <c r="A33" s="176"/>
      <c r="B33" s="10"/>
      <c r="C33" s="10"/>
      <c r="D33" s="10"/>
      <c r="E33" s="10"/>
      <c r="F33" s="10"/>
      <c r="G33" s="10"/>
      <c r="H33" s="10"/>
      <c r="I33" s="177"/>
    </row>
    <row r="34" ht="14.25" customHeight="1">
      <c r="A34" s="176"/>
      <c r="B34" s="10"/>
      <c r="C34" s="10"/>
      <c r="D34" s="10"/>
      <c r="E34" s="10"/>
      <c r="F34" s="10"/>
      <c r="G34" s="10"/>
      <c r="H34" s="10"/>
      <c r="I34" s="177"/>
    </row>
    <row r="35" ht="14.25" customHeight="1">
      <c r="A35" s="176"/>
      <c r="B35" s="10"/>
      <c r="C35" s="10"/>
      <c r="D35" s="10"/>
      <c r="E35" s="10"/>
      <c r="F35" s="10"/>
      <c r="G35" s="10"/>
      <c r="H35" s="10"/>
      <c r="I35" s="177"/>
    </row>
    <row r="36" ht="14.25" customHeight="1">
      <c r="A36" s="176"/>
      <c r="B36" s="10"/>
      <c r="C36" s="10"/>
      <c r="D36" s="10"/>
      <c r="E36" s="10"/>
      <c r="F36" s="10"/>
      <c r="G36" s="10"/>
      <c r="H36" s="10"/>
      <c r="I36" s="177"/>
    </row>
    <row r="37" ht="14.25" customHeight="1">
      <c r="A37" s="176"/>
      <c r="B37" s="10"/>
      <c r="C37" s="10"/>
      <c r="D37" s="10"/>
      <c r="E37" s="10"/>
      <c r="F37" s="10"/>
      <c r="G37" s="10"/>
      <c r="H37" s="10"/>
      <c r="I37" s="177"/>
    </row>
    <row r="38" ht="14.25" customHeight="1">
      <c r="A38" s="176"/>
      <c r="B38" s="10"/>
      <c r="C38" s="10"/>
      <c r="D38" s="10"/>
      <c r="E38" s="10"/>
      <c r="F38" s="10"/>
      <c r="G38" s="10"/>
      <c r="H38" s="10"/>
      <c r="I38" s="177"/>
    </row>
    <row r="39" ht="14.25" customHeight="1">
      <c r="A39" s="176"/>
      <c r="B39" s="10"/>
      <c r="C39" s="10"/>
      <c r="D39" s="10"/>
      <c r="E39" s="10"/>
      <c r="F39" s="10"/>
      <c r="G39" s="10"/>
      <c r="H39" s="10"/>
      <c r="I39" s="177"/>
    </row>
    <row r="40" ht="14.25" customHeight="1">
      <c r="A40" s="176"/>
      <c r="B40" s="10"/>
      <c r="C40" s="10"/>
      <c r="D40" s="10"/>
      <c r="E40" s="10"/>
      <c r="F40" s="10"/>
      <c r="G40" s="10"/>
      <c r="H40" s="10"/>
      <c r="I40" s="177"/>
    </row>
    <row r="41" ht="14.25" customHeight="1">
      <c r="A41" s="176"/>
      <c r="B41" s="10"/>
      <c r="C41" s="10"/>
      <c r="D41" s="10"/>
      <c r="E41" s="10"/>
      <c r="F41" s="10"/>
      <c r="G41" s="10"/>
      <c r="H41" s="10"/>
      <c r="I41" s="177"/>
    </row>
    <row r="42" ht="14.25" customHeight="1">
      <c r="A42" s="176"/>
      <c r="B42" s="10"/>
      <c r="C42" s="10"/>
      <c r="D42" s="10"/>
      <c r="E42" s="10"/>
      <c r="F42" s="10"/>
      <c r="G42" s="10"/>
      <c r="H42" s="10"/>
      <c r="I42" s="177"/>
    </row>
    <row r="43" ht="14.25" customHeight="1">
      <c r="A43" s="176"/>
      <c r="B43" s="10"/>
      <c r="C43" s="10"/>
      <c r="D43" s="10"/>
      <c r="E43" s="10"/>
      <c r="F43" s="10"/>
      <c r="G43" s="10"/>
      <c r="H43" s="10"/>
      <c r="I43" s="177"/>
    </row>
    <row r="44" ht="14.25" customHeight="1">
      <c r="A44" s="176"/>
      <c r="B44" s="10"/>
      <c r="C44" s="10"/>
      <c r="D44" s="10"/>
      <c r="E44" s="10"/>
      <c r="F44" s="10"/>
      <c r="G44" s="10"/>
      <c r="H44" s="10"/>
      <c r="I44" s="177"/>
    </row>
    <row r="45" ht="14.25" customHeight="1">
      <c r="A45" s="178"/>
      <c r="B45" s="179"/>
      <c r="C45" s="179"/>
      <c r="D45" s="179"/>
      <c r="E45" s="179"/>
      <c r="F45" s="179"/>
      <c r="G45" s="179"/>
      <c r="H45" s="179"/>
      <c r="I45" s="180"/>
    </row>
    <row r="46" ht="14.25" customHeight="1">
      <c r="A46" s="168" t="s">
        <v>230</v>
      </c>
      <c r="B46" s="157"/>
      <c r="C46" s="157"/>
      <c r="D46" s="157"/>
      <c r="E46" s="157"/>
      <c r="F46" s="157"/>
      <c r="G46" s="157"/>
      <c r="H46" s="157"/>
      <c r="I46" s="158"/>
    </row>
    <row r="47" ht="14.25" customHeight="1">
      <c r="A47" s="181"/>
      <c r="B47" s="182"/>
      <c r="C47" s="182"/>
      <c r="D47" s="182"/>
      <c r="E47" s="182"/>
      <c r="F47" s="182"/>
      <c r="G47" s="182"/>
      <c r="H47" s="182"/>
      <c r="I47" s="183"/>
    </row>
    <row r="48" ht="14.25" customHeight="1">
      <c r="A48" s="184" t="s">
        <v>231</v>
      </c>
      <c r="B48" s="185" t="s">
        <v>232</v>
      </c>
      <c r="C48" s="186" t="s">
        <v>233</v>
      </c>
      <c r="D48" s="186" t="s">
        <v>234</v>
      </c>
      <c r="E48" s="186" t="s">
        <v>235</v>
      </c>
      <c r="F48" s="186" t="s">
        <v>236</v>
      </c>
      <c r="G48" s="136" t="s">
        <v>237</v>
      </c>
      <c r="H48" s="182"/>
      <c r="I48" s="183"/>
    </row>
    <row r="49" ht="14.25" customHeight="1">
      <c r="A49" s="187"/>
      <c r="B49" s="188">
        <v>15.0</v>
      </c>
      <c r="C49" s="189">
        <f t="shared" ref="C49:C56" si="1">B49/60</f>
        <v>0.25</v>
      </c>
      <c r="D49" s="189">
        <v>3.9</v>
      </c>
      <c r="E49" s="189">
        <f t="shared" ref="E49:E56" si="2">C49*D49</f>
        <v>0.975</v>
      </c>
      <c r="F49" s="189">
        <v>1.02</v>
      </c>
      <c r="G49" s="190">
        <f t="shared" ref="G49:G56" si="3">(E49-F49)/F49</f>
        <v>-0.04411764706</v>
      </c>
      <c r="H49" s="182"/>
      <c r="I49" s="183"/>
    </row>
    <row r="50" ht="14.25" customHeight="1">
      <c r="A50" s="187"/>
      <c r="B50" s="191">
        <v>15.0</v>
      </c>
      <c r="C50" s="163">
        <f t="shared" si="1"/>
        <v>0.25</v>
      </c>
      <c r="D50" s="163">
        <v>4.0</v>
      </c>
      <c r="E50" s="163">
        <f t="shared" si="2"/>
        <v>1</v>
      </c>
      <c r="F50" s="163">
        <v>1.02</v>
      </c>
      <c r="G50" s="192">
        <f t="shared" si="3"/>
        <v>-0.01960784314</v>
      </c>
      <c r="H50" s="182"/>
      <c r="I50" s="183"/>
    </row>
    <row r="51" ht="14.25" customHeight="1">
      <c r="A51" s="187"/>
      <c r="B51" s="191">
        <v>15.0</v>
      </c>
      <c r="C51" s="163">
        <f t="shared" si="1"/>
        <v>0.25</v>
      </c>
      <c r="D51" s="163">
        <v>3.9</v>
      </c>
      <c r="E51" s="163">
        <f t="shared" si="2"/>
        <v>0.975</v>
      </c>
      <c r="F51" s="163">
        <v>1.02</v>
      </c>
      <c r="G51" s="192">
        <f t="shared" si="3"/>
        <v>-0.04411764706</v>
      </c>
      <c r="H51" s="182"/>
      <c r="I51" s="183"/>
    </row>
    <row r="52" ht="14.25" customHeight="1">
      <c r="A52" s="187"/>
      <c r="B52" s="191">
        <v>15.0</v>
      </c>
      <c r="C52" s="163">
        <f t="shared" si="1"/>
        <v>0.25</v>
      </c>
      <c r="D52" s="163">
        <v>4.1</v>
      </c>
      <c r="E52" s="163">
        <f t="shared" si="2"/>
        <v>1.025</v>
      </c>
      <c r="F52" s="163">
        <v>1.02</v>
      </c>
      <c r="G52" s="192">
        <f t="shared" si="3"/>
        <v>0.004901960784</v>
      </c>
      <c r="H52" s="182"/>
      <c r="I52" s="183"/>
    </row>
    <row r="53" ht="14.25" customHeight="1">
      <c r="A53" s="187"/>
      <c r="B53" s="191">
        <v>30.0</v>
      </c>
      <c r="C53" s="163">
        <f t="shared" si="1"/>
        <v>0.5</v>
      </c>
      <c r="D53" s="163">
        <v>4.0</v>
      </c>
      <c r="E53" s="163">
        <f t="shared" si="2"/>
        <v>2</v>
      </c>
      <c r="F53" s="163">
        <v>2.03</v>
      </c>
      <c r="G53" s="192">
        <f t="shared" si="3"/>
        <v>-0.01477832512</v>
      </c>
      <c r="H53" s="182"/>
      <c r="I53" s="183"/>
    </row>
    <row r="54" ht="14.25" customHeight="1">
      <c r="A54" s="187"/>
      <c r="B54" s="191">
        <v>30.0</v>
      </c>
      <c r="C54" s="163">
        <f t="shared" si="1"/>
        <v>0.5</v>
      </c>
      <c r="D54" s="163">
        <v>4.1</v>
      </c>
      <c r="E54" s="163">
        <f t="shared" si="2"/>
        <v>2.05</v>
      </c>
      <c r="F54" s="163">
        <v>2.03</v>
      </c>
      <c r="G54" s="192">
        <f t="shared" si="3"/>
        <v>0.009852216749</v>
      </c>
      <c r="H54" s="182"/>
      <c r="I54" s="183"/>
    </row>
    <row r="55" ht="14.25" customHeight="1">
      <c r="A55" s="187"/>
      <c r="B55" s="191">
        <v>30.0</v>
      </c>
      <c r="C55" s="163">
        <f t="shared" si="1"/>
        <v>0.5</v>
      </c>
      <c r="D55" s="163">
        <v>4.1</v>
      </c>
      <c r="E55" s="163">
        <f t="shared" si="2"/>
        <v>2.05</v>
      </c>
      <c r="F55" s="163">
        <v>2.03</v>
      </c>
      <c r="G55" s="192">
        <f t="shared" si="3"/>
        <v>0.009852216749</v>
      </c>
      <c r="H55" s="182"/>
      <c r="I55" s="183"/>
    </row>
    <row r="56" ht="23.25" customHeight="1">
      <c r="A56" s="193"/>
      <c r="B56" s="194">
        <v>30.0</v>
      </c>
      <c r="C56" s="195">
        <f t="shared" si="1"/>
        <v>0.5</v>
      </c>
      <c r="D56" s="195">
        <v>4.0</v>
      </c>
      <c r="E56" s="195">
        <f t="shared" si="2"/>
        <v>2</v>
      </c>
      <c r="F56" s="195">
        <v>2.03</v>
      </c>
      <c r="G56" s="196">
        <f t="shared" si="3"/>
        <v>-0.01477832512</v>
      </c>
      <c r="H56" s="182"/>
      <c r="I56" s="183"/>
    </row>
    <row r="57" ht="14.25" customHeight="1">
      <c r="A57" s="181"/>
      <c r="B57" s="182"/>
      <c r="C57" s="182"/>
      <c r="D57" s="182"/>
      <c r="E57" s="182"/>
      <c r="F57" s="182"/>
      <c r="G57" s="182"/>
      <c r="H57" s="182"/>
      <c r="I57" s="183"/>
    </row>
    <row r="58" ht="14.25" customHeight="1">
      <c r="A58" s="168" t="s">
        <v>238</v>
      </c>
      <c r="B58" s="157"/>
      <c r="C58" s="157"/>
      <c r="D58" s="157"/>
      <c r="E58" s="157"/>
      <c r="F58" s="157"/>
      <c r="G58" s="157"/>
      <c r="H58" s="157"/>
      <c r="I58" s="158"/>
    </row>
    <row r="59" ht="14.25" customHeight="1">
      <c r="A59" s="176"/>
      <c r="B59" s="10"/>
      <c r="C59" s="10"/>
      <c r="D59" s="10"/>
      <c r="E59" s="10"/>
      <c r="F59" s="10"/>
      <c r="G59" s="10"/>
      <c r="H59" s="10"/>
      <c r="I59" s="177"/>
    </row>
    <row r="60" ht="14.25" customHeight="1">
      <c r="A60" s="176"/>
      <c r="B60" s="10"/>
      <c r="C60" s="10"/>
      <c r="D60" s="10"/>
      <c r="E60" s="10"/>
      <c r="F60" s="10"/>
      <c r="G60" s="10"/>
      <c r="H60" s="10"/>
      <c r="I60" s="177"/>
    </row>
    <row r="61" ht="14.25" customHeight="1">
      <c r="A61" s="176"/>
      <c r="B61" s="10"/>
      <c r="C61" s="10"/>
      <c r="D61" s="10"/>
      <c r="E61" s="10"/>
      <c r="F61" s="10"/>
      <c r="G61" s="10"/>
      <c r="H61" s="10"/>
      <c r="I61" s="177"/>
    </row>
    <row r="62" ht="14.25" customHeight="1">
      <c r="A62" s="176"/>
      <c r="B62" s="10"/>
      <c r="C62" s="10"/>
      <c r="D62" s="10"/>
      <c r="E62" s="10"/>
      <c r="F62" s="10"/>
      <c r="G62" s="10"/>
      <c r="H62" s="10"/>
      <c r="I62" s="177"/>
    </row>
    <row r="63" ht="14.25" customHeight="1">
      <c r="A63" s="176"/>
      <c r="B63" s="10"/>
      <c r="C63" s="10"/>
      <c r="D63" s="10"/>
      <c r="E63" s="10"/>
      <c r="F63" s="10"/>
      <c r="G63" s="10"/>
      <c r="H63" s="10"/>
      <c r="I63" s="177"/>
    </row>
    <row r="64" ht="14.25" customHeight="1">
      <c r="A64" s="176"/>
      <c r="B64" s="10"/>
      <c r="C64" s="10"/>
      <c r="D64" s="10"/>
      <c r="E64" s="10"/>
      <c r="F64" s="10"/>
      <c r="G64" s="10"/>
      <c r="H64" s="10"/>
      <c r="I64" s="177"/>
    </row>
    <row r="65" ht="14.25" customHeight="1">
      <c r="A65" s="176"/>
      <c r="B65" s="10"/>
      <c r="C65" s="10"/>
      <c r="D65" s="10"/>
      <c r="E65" s="10"/>
      <c r="F65" s="10"/>
      <c r="G65" s="10"/>
      <c r="H65" s="10"/>
      <c r="I65" s="177"/>
    </row>
    <row r="66" ht="14.25" customHeight="1">
      <c r="A66" s="176"/>
      <c r="B66" s="10"/>
      <c r="C66" s="10"/>
      <c r="D66" s="10"/>
      <c r="E66" s="10"/>
      <c r="F66" s="10"/>
      <c r="G66" s="10"/>
      <c r="H66" s="10"/>
      <c r="I66" s="177"/>
    </row>
    <row r="67" ht="14.25" customHeight="1">
      <c r="A67" s="176"/>
      <c r="B67" s="10"/>
      <c r="C67" s="10"/>
      <c r="D67" s="10"/>
      <c r="E67" s="10"/>
      <c r="F67" s="10"/>
      <c r="G67" s="10"/>
      <c r="H67" s="10"/>
      <c r="I67" s="177"/>
    </row>
    <row r="68" ht="14.25" customHeight="1">
      <c r="A68" s="176"/>
      <c r="B68" s="10"/>
      <c r="C68" s="10"/>
      <c r="D68" s="10"/>
      <c r="E68" s="10"/>
      <c r="F68" s="10"/>
      <c r="G68" s="10"/>
      <c r="H68" s="10"/>
      <c r="I68" s="177"/>
    </row>
    <row r="69" ht="14.25" customHeight="1">
      <c r="A69" s="176"/>
      <c r="B69" s="10"/>
      <c r="C69" s="10"/>
      <c r="D69" s="10"/>
      <c r="E69" s="10"/>
      <c r="F69" s="10"/>
      <c r="G69" s="10"/>
      <c r="H69" s="10"/>
      <c r="I69" s="177"/>
    </row>
    <row r="70" ht="14.25" customHeight="1">
      <c r="A70" s="176"/>
      <c r="B70" s="10"/>
      <c r="C70" s="10"/>
      <c r="D70" s="10"/>
      <c r="E70" s="10"/>
      <c r="F70" s="10"/>
      <c r="G70" s="10"/>
      <c r="H70" s="10"/>
      <c r="I70" s="177"/>
    </row>
    <row r="71" ht="14.25" customHeight="1">
      <c r="A71" s="176"/>
      <c r="B71" s="10"/>
      <c r="C71" s="10"/>
      <c r="D71" s="10"/>
      <c r="E71" s="10"/>
      <c r="F71" s="10"/>
      <c r="G71" s="10"/>
      <c r="H71" s="10"/>
      <c r="I71" s="177"/>
    </row>
    <row r="72" ht="14.25" customHeight="1">
      <c r="A72" s="176"/>
      <c r="B72" s="10"/>
      <c r="C72" s="10"/>
      <c r="D72" s="10"/>
      <c r="E72" s="10"/>
      <c r="F72" s="10"/>
      <c r="G72" s="10"/>
      <c r="H72" s="10"/>
      <c r="I72" s="177"/>
    </row>
    <row r="73" ht="14.25" customHeight="1">
      <c r="A73" s="176"/>
      <c r="B73" s="10"/>
      <c r="C73" s="10"/>
      <c r="D73" s="10"/>
      <c r="E73" s="10"/>
      <c r="F73" s="10"/>
      <c r="G73" s="10"/>
      <c r="H73" s="10"/>
      <c r="I73" s="177"/>
    </row>
    <row r="74" ht="14.25" customHeight="1">
      <c r="A74" s="176"/>
      <c r="B74" s="10"/>
      <c r="C74" s="10"/>
      <c r="D74" s="10"/>
      <c r="E74" s="10"/>
      <c r="F74" s="10"/>
      <c r="G74" s="10"/>
      <c r="H74" s="10"/>
      <c r="I74" s="177"/>
    </row>
    <row r="75" ht="14.25" customHeight="1">
      <c r="A75" s="197" t="s">
        <v>239</v>
      </c>
      <c r="B75" s="198"/>
      <c r="C75" s="198"/>
      <c r="D75" s="198"/>
      <c r="E75" s="198"/>
      <c r="F75" s="198"/>
      <c r="G75" s="198"/>
      <c r="H75" s="198"/>
      <c r="I75" s="199"/>
    </row>
    <row r="76" ht="14.25" customHeight="1">
      <c r="A76" s="200" t="s">
        <v>240</v>
      </c>
      <c r="B76" s="201"/>
      <c r="C76" s="201"/>
      <c r="D76" s="201"/>
      <c r="E76" s="201"/>
      <c r="F76" s="201"/>
      <c r="G76" s="201"/>
      <c r="H76" s="201"/>
      <c r="I76" s="202"/>
    </row>
    <row r="77" ht="14.25" customHeight="1">
      <c r="A77" s="203"/>
      <c r="I77" s="204"/>
    </row>
    <row r="78" ht="14.25" customHeight="1">
      <c r="A78" s="203"/>
      <c r="I78" s="204"/>
    </row>
    <row r="79" ht="14.25" customHeight="1">
      <c r="A79" s="203"/>
      <c r="I79" s="204"/>
    </row>
    <row r="80" ht="14.25" customHeight="1">
      <c r="A80" s="203"/>
      <c r="I80" s="204"/>
    </row>
    <row r="81" ht="14.25" customHeight="1">
      <c r="A81" s="205"/>
      <c r="B81" s="206"/>
      <c r="C81" s="206"/>
      <c r="D81" s="206"/>
      <c r="E81" s="206"/>
      <c r="F81" s="206"/>
      <c r="G81" s="206"/>
      <c r="H81" s="206"/>
      <c r="I81" s="207"/>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5:C5"/>
    <mergeCell ref="D5:F5"/>
    <mergeCell ref="A10:D10"/>
    <mergeCell ref="E10:I10"/>
    <mergeCell ref="A11:I11"/>
    <mergeCell ref="A14:I14"/>
    <mergeCell ref="B15:I15"/>
    <mergeCell ref="A58:I58"/>
    <mergeCell ref="A76:I81"/>
    <mergeCell ref="B16:I16"/>
    <mergeCell ref="A17:I17"/>
    <mergeCell ref="B18:I18"/>
    <mergeCell ref="B19:I19"/>
    <mergeCell ref="A20:I20"/>
    <mergeCell ref="A46:I46"/>
    <mergeCell ref="A48:A5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12.63"/>
    <col customWidth="1" min="3" max="3" width="14.38"/>
    <col customWidth="1" min="4" max="4" width="17.25"/>
    <col customWidth="1" min="5" max="5" width="15.75"/>
    <col customWidth="1" min="6" max="8" width="7.63"/>
    <col customWidth="1" min="9" max="9" width="15.5"/>
    <col customWidth="1" min="10" max="26" width="7.63"/>
  </cols>
  <sheetData>
    <row r="1" ht="14.25" customHeight="1">
      <c r="A1" s="1" t="s">
        <v>0</v>
      </c>
      <c r="B1" s="136" t="s">
        <v>204</v>
      </c>
      <c r="C1" s="1" t="s">
        <v>66</v>
      </c>
      <c r="D1" s="136" t="s">
        <v>205</v>
      </c>
    </row>
    <row r="2" ht="14.25" customHeight="1">
      <c r="A2" s="5" t="s">
        <v>4</v>
      </c>
      <c r="B2" s="6">
        <f>NOW()</f>
        <v>44321.74258</v>
      </c>
      <c r="C2" s="1" t="s">
        <v>5</v>
      </c>
      <c r="D2" s="136" t="s">
        <v>206</v>
      </c>
    </row>
    <row r="3" ht="14.25" customHeight="1">
      <c r="A3" s="1" t="s">
        <v>7</v>
      </c>
      <c r="B3" s="136">
        <v>1.0</v>
      </c>
    </row>
    <row r="4" ht="14.25" customHeight="1"/>
    <row r="5" ht="14.25" customHeight="1">
      <c r="A5" s="208" t="s">
        <v>207</v>
      </c>
      <c r="B5" s="138"/>
      <c r="C5" s="138"/>
      <c r="D5" s="139"/>
      <c r="E5" s="138"/>
      <c r="F5" s="138"/>
      <c r="G5" s="140"/>
      <c r="H5" s="140"/>
      <c r="I5" s="141"/>
    </row>
    <row r="6" ht="14.25" customHeight="1">
      <c r="A6" s="209" t="s">
        <v>241</v>
      </c>
      <c r="B6" s="210"/>
      <c r="C6" s="206"/>
      <c r="D6" s="206"/>
      <c r="E6" s="206"/>
      <c r="F6" s="206"/>
      <c r="G6" s="144"/>
      <c r="H6" s="144"/>
      <c r="I6" s="145"/>
    </row>
    <row r="7" ht="14.25" customHeight="1">
      <c r="A7" s="208" t="s">
        <v>242</v>
      </c>
      <c r="B7" s="211"/>
      <c r="C7" s="138"/>
      <c r="D7" s="138"/>
      <c r="E7" s="138"/>
      <c r="F7" s="138"/>
      <c r="G7" s="140"/>
      <c r="H7" s="140"/>
      <c r="I7" s="141"/>
    </row>
    <row r="8" ht="14.25" customHeight="1">
      <c r="A8" s="209" t="s">
        <v>243</v>
      </c>
      <c r="B8" s="212"/>
      <c r="G8" s="144"/>
      <c r="H8" s="144"/>
      <c r="I8" s="145"/>
    </row>
    <row r="9" ht="14.25" customHeight="1">
      <c r="A9" s="213"/>
      <c r="B9" s="179"/>
      <c r="C9" s="179"/>
      <c r="D9" s="179"/>
      <c r="E9" s="179"/>
      <c r="F9" s="179"/>
      <c r="G9" s="149"/>
      <c r="H9" s="149"/>
      <c r="I9" s="150"/>
    </row>
    <row r="10" ht="14.25" customHeight="1">
      <c r="A10" s="151" t="s">
        <v>244</v>
      </c>
      <c r="B10" s="152"/>
      <c r="C10" s="152"/>
      <c r="D10" s="153"/>
      <c r="E10" s="214"/>
      <c r="F10" s="152"/>
      <c r="G10" s="152"/>
      <c r="H10" s="152"/>
      <c r="I10" s="155"/>
    </row>
    <row r="11" ht="14.25" customHeight="1">
      <c r="A11" s="156" t="s">
        <v>214</v>
      </c>
      <c r="B11" s="157"/>
      <c r="C11" s="157"/>
      <c r="D11" s="157"/>
      <c r="E11" s="157"/>
      <c r="F11" s="157"/>
      <c r="G11" s="157"/>
      <c r="H11" s="157"/>
      <c r="I11" s="158"/>
    </row>
    <row r="12" ht="14.25" customHeight="1">
      <c r="A12" s="159" t="s">
        <v>215</v>
      </c>
      <c r="B12" s="160" t="s">
        <v>9</v>
      </c>
      <c r="C12" s="160" t="s">
        <v>69</v>
      </c>
      <c r="D12" s="160" t="s">
        <v>70</v>
      </c>
      <c r="E12" s="160" t="s">
        <v>216</v>
      </c>
      <c r="F12" s="160" t="s">
        <v>72</v>
      </c>
      <c r="G12" s="160" t="s">
        <v>73</v>
      </c>
      <c r="H12" s="160" t="s">
        <v>74</v>
      </c>
      <c r="I12" s="161" t="s">
        <v>11</v>
      </c>
    </row>
    <row r="13" ht="14.25" customHeight="1">
      <c r="A13" s="162" t="s">
        <v>217</v>
      </c>
      <c r="B13" s="163"/>
      <c r="C13" s="163"/>
      <c r="D13" s="163"/>
      <c r="E13" s="163"/>
      <c r="F13" s="163"/>
      <c r="G13" s="163"/>
      <c r="H13" s="163"/>
      <c r="I13" s="215"/>
    </row>
    <row r="14" ht="14.25" customHeight="1">
      <c r="A14" s="168" t="s">
        <v>223</v>
      </c>
      <c r="B14" s="157"/>
      <c r="C14" s="157"/>
      <c r="D14" s="157"/>
      <c r="E14" s="157"/>
      <c r="F14" s="157"/>
      <c r="G14" s="157"/>
      <c r="H14" s="157"/>
      <c r="I14" s="158"/>
    </row>
    <row r="15" ht="14.25" customHeight="1">
      <c r="A15" s="159" t="s">
        <v>215</v>
      </c>
      <c r="B15" s="169" t="s">
        <v>224</v>
      </c>
      <c r="C15" s="95"/>
      <c r="D15" s="95"/>
      <c r="E15" s="95"/>
      <c r="F15" s="95"/>
      <c r="G15" s="95"/>
      <c r="H15" s="95"/>
      <c r="I15" s="170"/>
    </row>
    <row r="16" ht="14.25" customHeight="1">
      <c r="A16" s="171" t="s">
        <v>217</v>
      </c>
      <c r="B16" s="172"/>
      <c r="C16" s="104"/>
      <c r="D16" s="104"/>
      <c r="E16" s="104"/>
      <c r="F16" s="104"/>
      <c r="G16" s="104"/>
      <c r="H16" s="104"/>
      <c r="I16" s="173"/>
    </row>
    <row r="17" ht="14.25" customHeight="1">
      <c r="A17" s="168" t="s">
        <v>226</v>
      </c>
      <c r="B17" s="157"/>
      <c r="C17" s="157"/>
      <c r="D17" s="157"/>
      <c r="E17" s="157"/>
      <c r="F17" s="157"/>
      <c r="G17" s="157"/>
      <c r="H17" s="157"/>
      <c r="I17" s="158"/>
    </row>
    <row r="18" ht="14.25" customHeight="1">
      <c r="A18" s="159" t="s">
        <v>215</v>
      </c>
      <c r="B18" s="169" t="s">
        <v>227</v>
      </c>
      <c r="C18" s="95"/>
      <c r="D18" s="95"/>
      <c r="E18" s="95"/>
      <c r="F18" s="95"/>
      <c r="G18" s="95"/>
      <c r="H18" s="95"/>
      <c r="I18" s="170"/>
    </row>
    <row r="19" ht="60.0" customHeight="1">
      <c r="A19" s="174" t="s">
        <v>217</v>
      </c>
      <c r="B19" s="216"/>
      <c r="C19" s="104"/>
      <c r="D19" s="104"/>
      <c r="E19" s="104"/>
      <c r="F19" s="104"/>
      <c r="G19" s="104"/>
      <c r="H19" s="104"/>
      <c r="I19" s="173"/>
    </row>
    <row r="20" ht="14.25" customHeight="1">
      <c r="A20" s="168" t="s">
        <v>229</v>
      </c>
      <c r="B20" s="157"/>
      <c r="C20" s="157"/>
      <c r="D20" s="157"/>
      <c r="E20" s="157"/>
      <c r="F20" s="157"/>
      <c r="G20" s="157"/>
      <c r="H20" s="157"/>
      <c r="I20" s="158"/>
    </row>
    <row r="21" ht="14.25" customHeight="1">
      <c r="A21" s="176"/>
      <c r="B21" s="10"/>
      <c r="C21" s="10"/>
      <c r="D21" s="10"/>
      <c r="E21" s="10"/>
      <c r="F21" s="10"/>
      <c r="G21" s="10"/>
      <c r="H21" s="10"/>
      <c r="I21" s="177"/>
    </row>
    <row r="22" ht="14.25" customHeight="1">
      <c r="A22" s="176"/>
      <c r="B22" s="10"/>
      <c r="C22" s="10"/>
      <c r="D22" s="10"/>
      <c r="E22" s="10"/>
      <c r="F22" s="10"/>
      <c r="G22" s="10"/>
      <c r="H22" s="10"/>
      <c r="I22" s="177"/>
    </row>
    <row r="23" ht="14.25" customHeight="1">
      <c r="A23" s="176"/>
      <c r="B23" s="10"/>
      <c r="C23" s="10"/>
      <c r="D23" s="10"/>
      <c r="E23" s="10"/>
      <c r="F23" s="10"/>
      <c r="G23" s="10"/>
      <c r="H23" s="10"/>
      <c r="I23" s="177"/>
    </row>
    <row r="24" ht="14.25" customHeight="1">
      <c r="A24" s="176"/>
      <c r="B24" s="10"/>
      <c r="C24" s="10"/>
      <c r="D24" s="10"/>
      <c r="E24" s="10"/>
      <c r="F24" s="10"/>
      <c r="G24" s="10"/>
      <c r="H24" s="10"/>
      <c r="I24" s="177"/>
    </row>
    <row r="25" ht="14.25" customHeight="1">
      <c r="A25" s="176"/>
      <c r="B25" s="10"/>
      <c r="C25" s="10"/>
      <c r="D25" s="10"/>
      <c r="E25" s="10"/>
      <c r="F25" s="10"/>
      <c r="G25" s="10"/>
      <c r="H25" s="10"/>
      <c r="I25" s="177"/>
    </row>
    <row r="26" ht="14.25" customHeight="1">
      <c r="A26" s="176"/>
      <c r="B26" s="10"/>
      <c r="C26" s="10"/>
      <c r="D26" s="10"/>
      <c r="E26" s="10"/>
      <c r="F26" s="10"/>
      <c r="G26" s="10"/>
      <c r="H26" s="10"/>
      <c r="I26" s="177"/>
    </row>
    <row r="27" ht="14.25" customHeight="1">
      <c r="A27" s="176"/>
      <c r="B27" s="10"/>
      <c r="C27" s="10"/>
      <c r="D27" s="10"/>
      <c r="E27" s="10"/>
      <c r="F27" s="10"/>
      <c r="G27" s="10"/>
      <c r="H27" s="10"/>
      <c r="I27" s="177"/>
    </row>
    <row r="28" ht="14.25" customHeight="1">
      <c r="A28" s="176"/>
      <c r="B28" s="10"/>
      <c r="C28" s="10"/>
      <c r="D28" s="10"/>
      <c r="E28" s="10"/>
      <c r="F28" s="10"/>
      <c r="G28" s="10"/>
      <c r="H28" s="10"/>
      <c r="I28" s="177"/>
    </row>
    <row r="29" ht="14.25" customHeight="1">
      <c r="A29" s="176"/>
      <c r="B29" s="10"/>
      <c r="C29" s="10"/>
      <c r="D29" s="10"/>
      <c r="E29" s="10"/>
      <c r="F29" s="10"/>
      <c r="G29" s="10"/>
      <c r="H29" s="10"/>
      <c r="I29" s="177"/>
    </row>
    <row r="30" ht="14.25" customHeight="1">
      <c r="A30" s="176"/>
      <c r="B30" s="10"/>
      <c r="C30" s="10"/>
      <c r="D30" s="10"/>
      <c r="E30" s="10"/>
      <c r="F30" s="10"/>
      <c r="G30" s="10"/>
      <c r="H30" s="10"/>
      <c r="I30" s="177"/>
    </row>
    <row r="31" ht="14.25" customHeight="1">
      <c r="A31" s="176"/>
      <c r="B31" s="10"/>
      <c r="C31" s="10"/>
      <c r="D31" s="10"/>
      <c r="E31" s="10"/>
      <c r="F31" s="10"/>
      <c r="G31" s="10"/>
      <c r="H31" s="10"/>
      <c r="I31" s="177"/>
    </row>
    <row r="32" ht="14.25" customHeight="1">
      <c r="A32" s="176"/>
      <c r="B32" s="10"/>
      <c r="C32" s="10"/>
      <c r="D32" s="10"/>
      <c r="E32" s="10"/>
      <c r="F32" s="10"/>
      <c r="G32" s="10"/>
      <c r="H32" s="10"/>
      <c r="I32" s="177"/>
    </row>
    <row r="33" ht="14.25" customHeight="1">
      <c r="A33" s="176"/>
      <c r="B33" s="10"/>
      <c r="C33" s="10"/>
      <c r="D33" s="10"/>
      <c r="E33" s="10"/>
      <c r="F33" s="10"/>
      <c r="G33" s="10"/>
      <c r="H33" s="10"/>
      <c r="I33" s="177"/>
    </row>
    <row r="34" ht="14.25" customHeight="1">
      <c r="A34" s="176"/>
      <c r="B34" s="10"/>
      <c r="C34" s="10"/>
      <c r="D34" s="10"/>
      <c r="E34" s="10"/>
      <c r="F34" s="10"/>
      <c r="G34" s="10"/>
      <c r="H34" s="10"/>
      <c r="I34" s="177"/>
    </row>
    <row r="35" ht="14.25" customHeight="1">
      <c r="A35" s="176"/>
      <c r="B35" s="10"/>
      <c r="C35" s="10"/>
      <c r="D35" s="10"/>
      <c r="E35" s="10"/>
      <c r="F35" s="10"/>
      <c r="G35" s="10"/>
      <c r="H35" s="10"/>
      <c r="I35" s="177"/>
    </row>
    <row r="36" ht="14.25" customHeight="1">
      <c r="A36" s="176"/>
      <c r="B36" s="10"/>
      <c r="C36" s="10"/>
      <c r="D36" s="10"/>
      <c r="E36" s="10"/>
      <c r="F36" s="10"/>
      <c r="G36" s="10"/>
      <c r="H36" s="10"/>
      <c r="I36" s="177"/>
    </row>
    <row r="37" ht="14.25" customHeight="1">
      <c r="A37" s="176"/>
      <c r="B37" s="10"/>
      <c r="C37" s="10"/>
      <c r="D37" s="10"/>
      <c r="E37" s="10"/>
      <c r="F37" s="10"/>
      <c r="G37" s="10"/>
      <c r="H37" s="10"/>
      <c r="I37" s="177"/>
    </row>
    <row r="38" ht="14.25" customHeight="1">
      <c r="A38" s="176"/>
      <c r="B38" s="10"/>
      <c r="C38" s="10"/>
      <c r="D38" s="10"/>
      <c r="F38" s="10"/>
      <c r="G38" s="10"/>
      <c r="H38" s="10"/>
      <c r="I38" s="177"/>
    </row>
    <row r="39" ht="14.25" customHeight="1">
      <c r="A39" s="176"/>
      <c r="B39" s="10"/>
      <c r="C39" s="10"/>
      <c r="D39" s="10"/>
      <c r="E39" s="10"/>
      <c r="F39" s="10"/>
      <c r="G39" s="10"/>
      <c r="H39" s="10"/>
      <c r="I39" s="177"/>
    </row>
    <row r="40" ht="14.25" customHeight="1">
      <c r="A40" s="176"/>
      <c r="B40" s="10"/>
      <c r="C40" s="10"/>
      <c r="D40" s="10"/>
      <c r="E40" s="10"/>
      <c r="F40" s="10"/>
      <c r="G40" s="10"/>
      <c r="H40" s="10"/>
      <c r="I40" s="177"/>
    </row>
    <row r="41" ht="14.25" customHeight="1">
      <c r="A41" s="176"/>
      <c r="B41" s="10"/>
      <c r="C41" s="10"/>
      <c r="D41" s="10"/>
      <c r="E41" s="10"/>
      <c r="F41" s="10"/>
      <c r="G41" s="10"/>
      <c r="H41" s="10"/>
      <c r="I41" s="177"/>
    </row>
    <row r="42" ht="14.25" customHeight="1">
      <c r="A42" s="176"/>
      <c r="B42" s="10"/>
      <c r="C42" s="10"/>
      <c r="D42" s="10"/>
      <c r="F42" s="10"/>
      <c r="G42" s="10"/>
      <c r="H42" s="10"/>
      <c r="I42" s="177"/>
    </row>
    <row r="43" ht="14.25" customHeight="1">
      <c r="A43" s="176"/>
      <c r="B43" s="10"/>
      <c r="C43" s="10"/>
      <c r="D43" s="10"/>
      <c r="E43" s="10"/>
      <c r="F43" s="10"/>
      <c r="G43" s="10"/>
      <c r="H43" s="10"/>
      <c r="I43" s="177"/>
    </row>
    <row r="44" ht="14.25" customHeight="1">
      <c r="A44" s="176"/>
      <c r="B44" s="10"/>
      <c r="C44" s="10"/>
      <c r="D44" s="10"/>
      <c r="E44" s="10"/>
      <c r="F44" s="10"/>
      <c r="G44" s="10"/>
      <c r="H44" s="10"/>
      <c r="I44" s="177"/>
    </row>
    <row r="45" ht="14.25" customHeight="1">
      <c r="A45" s="178"/>
      <c r="B45" s="179"/>
      <c r="C45" s="179"/>
      <c r="D45" s="179"/>
      <c r="E45" s="179"/>
      <c r="F45" s="179"/>
      <c r="G45" s="179"/>
      <c r="H45" s="179"/>
      <c r="I45" s="180"/>
    </row>
    <row r="46" ht="14.25" customHeight="1">
      <c r="A46" s="168" t="s">
        <v>230</v>
      </c>
      <c r="B46" s="157"/>
      <c r="C46" s="157"/>
      <c r="D46" s="157"/>
      <c r="E46" s="157"/>
      <c r="F46" s="157"/>
      <c r="G46" s="157"/>
      <c r="H46" s="157"/>
      <c r="I46" s="158"/>
    </row>
    <row r="47" ht="14.25" customHeight="1">
      <c r="A47" s="181"/>
      <c r="B47" s="182"/>
      <c r="C47" s="182"/>
      <c r="D47" s="182"/>
      <c r="E47" s="182"/>
      <c r="F47" s="182"/>
      <c r="G47" s="182"/>
      <c r="H47" s="182"/>
      <c r="I47" s="183"/>
    </row>
    <row r="48" ht="14.25" customHeight="1">
      <c r="A48" s="181"/>
      <c r="B48" s="182"/>
      <c r="C48" s="182"/>
      <c r="D48" s="182"/>
      <c r="E48" s="182"/>
      <c r="F48" s="182"/>
      <c r="G48" s="182"/>
      <c r="H48" s="182"/>
      <c r="I48" s="183"/>
    </row>
    <row r="49" ht="14.25" customHeight="1">
      <c r="A49" s="181"/>
      <c r="B49" s="182"/>
      <c r="C49" s="182"/>
      <c r="D49" s="182"/>
      <c r="E49" s="182"/>
      <c r="F49" s="182"/>
      <c r="G49" s="182"/>
      <c r="H49" s="182"/>
      <c r="I49" s="183"/>
    </row>
    <row r="50" ht="14.25" customHeight="1">
      <c r="A50" s="181"/>
      <c r="B50" s="182"/>
      <c r="C50" s="182"/>
      <c r="D50" s="182"/>
      <c r="E50" s="182"/>
      <c r="F50" s="182"/>
      <c r="G50" s="182"/>
      <c r="H50" s="182"/>
      <c r="I50" s="183"/>
    </row>
    <row r="51" ht="14.25" customHeight="1">
      <c r="A51" s="181"/>
      <c r="B51" s="182"/>
      <c r="C51" s="182"/>
      <c r="D51" s="182"/>
      <c r="E51" s="182"/>
      <c r="F51" s="182"/>
      <c r="G51" s="182"/>
      <c r="H51" s="182"/>
      <c r="I51" s="183"/>
    </row>
    <row r="52" ht="14.25" customHeight="1">
      <c r="A52" s="181"/>
      <c r="B52" s="182"/>
      <c r="C52" s="182"/>
      <c r="D52" s="182"/>
      <c r="E52" s="182"/>
      <c r="F52" s="182"/>
      <c r="G52" s="182"/>
      <c r="H52" s="182"/>
      <c r="I52" s="183"/>
    </row>
    <row r="53" ht="14.25" customHeight="1">
      <c r="A53" s="181"/>
      <c r="B53" s="182"/>
      <c r="C53" s="182"/>
      <c r="D53" s="182"/>
      <c r="E53" s="182"/>
      <c r="F53" s="182"/>
      <c r="G53" s="182"/>
      <c r="H53" s="182"/>
      <c r="I53" s="183"/>
    </row>
    <row r="54" ht="14.25" customHeight="1">
      <c r="A54" s="181"/>
      <c r="B54" s="182"/>
      <c r="C54" s="182"/>
      <c r="D54" s="182"/>
      <c r="E54" s="182"/>
      <c r="F54" s="182"/>
      <c r="G54" s="182"/>
      <c r="H54" s="182"/>
      <c r="I54" s="183"/>
    </row>
    <row r="55" ht="14.25" customHeight="1">
      <c r="A55" s="181"/>
      <c r="B55" s="182"/>
      <c r="C55" s="182"/>
      <c r="D55" s="182"/>
      <c r="E55" s="182"/>
      <c r="F55" s="182"/>
      <c r="G55" s="182"/>
      <c r="H55" s="182"/>
      <c r="I55" s="183"/>
    </row>
    <row r="56" ht="14.25" customHeight="1">
      <c r="A56" s="181"/>
      <c r="B56" s="182"/>
      <c r="C56" s="182"/>
      <c r="D56" s="182"/>
      <c r="E56" s="182"/>
      <c r="F56" s="182"/>
      <c r="G56" s="182"/>
      <c r="H56" s="182"/>
      <c r="I56" s="183"/>
    </row>
    <row r="57" ht="14.25" customHeight="1">
      <c r="A57" s="181"/>
      <c r="B57" s="182"/>
      <c r="C57" s="182"/>
      <c r="D57" s="182"/>
      <c r="E57" s="182"/>
      <c r="F57" s="182"/>
      <c r="G57" s="182"/>
      <c r="H57" s="182"/>
      <c r="I57" s="183"/>
    </row>
    <row r="58" ht="14.25" customHeight="1">
      <c r="A58" s="181"/>
      <c r="B58" s="182"/>
      <c r="C58" s="182"/>
      <c r="D58" s="182"/>
      <c r="E58" s="182"/>
      <c r="F58" s="182"/>
      <c r="G58" s="182"/>
      <c r="H58" s="182"/>
      <c r="I58" s="183"/>
    </row>
    <row r="59" ht="14.25" customHeight="1">
      <c r="A59" s="181"/>
      <c r="B59" s="182"/>
      <c r="C59" s="182"/>
      <c r="D59" s="182"/>
      <c r="E59" s="182"/>
      <c r="F59" s="182"/>
      <c r="G59" s="182"/>
      <c r="H59" s="182"/>
      <c r="I59" s="183"/>
    </row>
    <row r="60" ht="14.25" customHeight="1">
      <c r="A60" s="181"/>
      <c r="B60" s="182"/>
      <c r="C60" s="182"/>
      <c r="D60" s="182"/>
      <c r="E60" s="182"/>
      <c r="F60" s="182"/>
      <c r="G60" s="182"/>
      <c r="H60" s="182"/>
      <c r="I60" s="183"/>
    </row>
    <row r="61" ht="14.25" customHeight="1">
      <c r="A61" s="181"/>
      <c r="B61" s="182"/>
      <c r="C61" s="182"/>
      <c r="D61" s="182"/>
      <c r="E61" s="182"/>
      <c r="F61" s="182"/>
      <c r="G61" s="182"/>
      <c r="H61" s="182"/>
      <c r="I61" s="183"/>
    </row>
    <row r="62" ht="14.25" customHeight="1">
      <c r="A62" s="181"/>
      <c r="B62" s="182"/>
      <c r="C62" s="182"/>
      <c r="D62" s="182"/>
      <c r="E62" s="182"/>
      <c r="F62" s="182"/>
      <c r="G62" s="182"/>
      <c r="H62" s="182"/>
      <c r="I62" s="183"/>
    </row>
    <row r="63" ht="14.25" customHeight="1">
      <c r="A63" s="181"/>
      <c r="B63" s="182"/>
      <c r="C63" s="182"/>
      <c r="D63" s="182"/>
      <c r="E63" s="182"/>
      <c r="F63" s="182"/>
      <c r="G63" s="182"/>
      <c r="H63" s="182"/>
      <c r="I63" s="183"/>
    </row>
    <row r="64" ht="14.25" customHeight="1">
      <c r="A64" s="181"/>
      <c r="B64" s="182"/>
      <c r="C64" s="182"/>
      <c r="D64" s="182"/>
      <c r="E64" s="182"/>
      <c r="F64" s="182"/>
      <c r="G64" s="182"/>
      <c r="H64" s="182"/>
      <c r="I64" s="183"/>
    </row>
    <row r="65" ht="14.25" customHeight="1">
      <c r="A65" s="181"/>
      <c r="B65" s="182"/>
      <c r="C65" s="182"/>
      <c r="D65" s="182"/>
      <c r="E65" s="182"/>
      <c r="F65" s="182"/>
      <c r="G65" s="182"/>
      <c r="H65" s="182"/>
      <c r="I65" s="183"/>
    </row>
    <row r="66" ht="14.25" customHeight="1">
      <c r="A66" s="181"/>
      <c r="B66" s="182"/>
      <c r="C66" s="182"/>
      <c r="D66" s="182"/>
      <c r="E66" s="182"/>
      <c r="F66" s="182"/>
      <c r="G66" s="182"/>
      <c r="H66" s="182"/>
      <c r="I66" s="183"/>
    </row>
    <row r="67" ht="14.25" customHeight="1">
      <c r="A67" s="181"/>
      <c r="B67" s="182"/>
      <c r="C67" s="182"/>
      <c r="D67" s="182"/>
      <c r="E67" s="182"/>
      <c r="F67" s="182"/>
      <c r="G67" s="182"/>
      <c r="H67" s="182"/>
      <c r="I67" s="183"/>
    </row>
    <row r="68" ht="14.25" customHeight="1">
      <c r="A68" s="181"/>
      <c r="B68" s="182"/>
      <c r="C68" s="182"/>
      <c r="D68" s="182"/>
      <c r="E68" s="182"/>
      <c r="F68" s="182"/>
      <c r="G68" s="182"/>
      <c r="H68" s="182"/>
      <c r="I68" s="183"/>
    </row>
    <row r="69" ht="14.25" customHeight="1">
      <c r="A69" s="181"/>
      <c r="B69" s="182"/>
      <c r="C69" s="182"/>
      <c r="D69" s="182"/>
      <c r="E69" s="182"/>
      <c r="F69" s="182"/>
      <c r="G69" s="182"/>
      <c r="H69" s="182"/>
      <c r="I69" s="183"/>
    </row>
    <row r="70" ht="14.25" customHeight="1">
      <c r="A70" s="181"/>
      <c r="B70" s="182"/>
      <c r="C70" s="182"/>
      <c r="D70" s="182"/>
      <c r="E70" s="182"/>
      <c r="F70" s="182"/>
      <c r="G70" s="182"/>
      <c r="H70" s="182"/>
      <c r="I70" s="183"/>
    </row>
    <row r="71" ht="14.25" customHeight="1">
      <c r="A71" s="181"/>
      <c r="B71" s="182"/>
      <c r="C71" s="182"/>
      <c r="D71" s="182"/>
      <c r="E71" s="182"/>
      <c r="F71" s="182"/>
      <c r="G71" s="182"/>
      <c r="H71" s="182"/>
      <c r="I71" s="183"/>
    </row>
    <row r="72" ht="14.25" customHeight="1">
      <c r="A72" s="181"/>
      <c r="B72" s="182"/>
      <c r="C72" s="182"/>
      <c r="D72" s="182"/>
      <c r="E72" s="182"/>
      <c r="F72" s="182"/>
      <c r="G72" s="182"/>
      <c r="H72" s="182"/>
      <c r="I72" s="183"/>
    </row>
    <row r="73" ht="14.25" customHeight="1">
      <c r="A73" s="181"/>
      <c r="B73" s="182"/>
      <c r="C73" s="182"/>
      <c r="D73" s="182"/>
      <c r="E73" s="182"/>
      <c r="F73" s="182"/>
      <c r="G73" s="182"/>
      <c r="H73" s="182"/>
      <c r="I73" s="183"/>
    </row>
    <row r="74" ht="14.25" customHeight="1">
      <c r="A74" s="181"/>
      <c r="B74" s="182"/>
      <c r="C74" s="182"/>
      <c r="D74" s="182"/>
      <c r="E74" s="182"/>
      <c r="F74" s="182"/>
      <c r="G74" s="182"/>
      <c r="H74" s="182"/>
      <c r="I74" s="183"/>
    </row>
    <row r="75" ht="14.25" customHeight="1">
      <c r="A75" s="181"/>
      <c r="B75" s="182"/>
      <c r="C75" s="182"/>
      <c r="D75" s="182"/>
      <c r="E75" s="182"/>
      <c r="F75" s="182"/>
      <c r="G75" s="182"/>
      <c r="H75" s="182"/>
      <c r="I75" s="183"/>
    </row>
    <row r="76" ht="14.25" customHeight="1">
      <c r="A76" s="181"/>
      <c r="B76" s="182"/>
      <c r="C76" s="182"/>
      <c r="D76" s="182"/>
      <c r="E76" s="182"/>
      <c r="F76" s="182"/>
      <c r="G76" s="182"/>
      <c r="H76" s="182"/>
      <c r="I76" s="183"/>
    </row>
    <row r="77" ht="14.25" customHeight="1">
      <c r="A77" s="181"/>
      <c r="B77" s="182"/>
      <c r="C77" s="182"/>
      <c r="D77" s="182"/>
      <c r="E77" s="182"/>
      <c r="F77" s="182"/>
      <c r="G77" s="182"/>
      <c r="H77" s="182"/>
      <c r="I77" s="183"/>
    </row>
    <row r="78" ht="14.25" customHeight="1">
      <c r="A78" s="181"/>
      <c r="B78" s="182"/>
      <c r="C78" s="182"/>
      <c r="D78" s="182"/>
      <c r="E78" s="182"/>
      <c r="F78" s="182"/>
      <c r="G78" s="182"/>
      <c r="H78" s="182"/>
      <c r="I78" s="183"/>
    </row>
    <row r="79" ht="14.25" customHeight="1">
      <c r="A79" s="176"/>
      <c r="B79" s="10"/>
      <c r="C79" s="10"/>
      <c r="D79" s="10"/>
      <c r="E79" s="10"/>
      <c r="F79" s="10"/>
      <c r="G79" s="10"/>
      <c r="H79" s="10"/>
      <c r="I79" s="177"/>
    </row>
    <row r="80" ht="14.25" customHeight="1">
      <c r="A80" s="168" t="s">
        <v>238</v>
      </c>
      <c r="B80" s="157"/>
      <c r="C80" s="157"/>
      <c r="D80" s="157"/>
      <c r="E80" s="157"/>
      <c r="F80" s="157"/>
      <c r="G80" s="157"/>
      <c r="H80" s="157"/>
      <c r="I80" s="158"/>
    </row>
    <row r="81" ht="14.25" customHeight="1">
      <c r="A81" s="176"/>
      <c r="B81" s="10"/>
      <c r="C81" s="10"/>
      <c r="D81" s="10"/>
      <c r="E81" s="10"/>
      <c r="F81" s="10"/>
      <c r="G81" s="10"/>
      <c r="H81" s="10"/>
      <c r="I81" s="177"/>
    </row>
    <row r="82" ht="14.25" customHeight="1">
      <c r="A82" s="176"/>
      <c r="B82" s="10"/>
      <c r="C82" s="10"/>
      <c r="D82" s="10"/>
      <c r="E82" s="10"/>
      <c r="F82" s="10"/>
      <c r="G82" s="10"/>
      <c r="H82" s="10"/>
      <c r="I82" s="177"/>
    </row>
    <row r="83" ht="14.25" customHeight="1">
      <c r="A83" s="176"/>
      <c r="B83" s="10"/>
      <c r="C83" s="10"/>
      <c r="D83" s="10"/>
      <c r="E83" s="10"/>
      <c r="F83" s="10"/>
      <c r="G83" s="10"/>
      <c r="H83" s="10"/>
      <c r="I83" s="177"/>
    </row>
    <row r="84" ht="14.25" customHeight="1">
      <c r="A84" s="176"/>
      <c r="B84" s="10"/>
      <c r="C84" s="10"/>
      <c r="D84" s="10"/>
      <c r="E84" s="10"/>
      <c r="F84" s="10"/>
      <c r="G84" s="10"/>
      <c r="H84" s="10"/>
      <c r="I84" s="177"/>
    </row>
    <row r="85" ht="14.25" customHeight="1">
      <c r="A85" s="176"/>
      <c r="B85" s="10"/>
      <c r="C85" s="10"/>
      <c r="D85" s="10"/>
      <c r="E85" s="10"/>
      <c r="F85" s="10"/>
      <c r="G85" s="10"/>
      <c r="H85" s="10"/>
      <c r="I85" s="177"/>
    </row>
    <row r="86" ht="14.25" customHeight="1">
      <c r="A86" s="176"/>
      <c r="B86" s="10"/>
      <c r="C86" s="10"/>
      <c r="D86" s="10"/>
      <c r="E86" s="10"/>
      <c r="F86" s="10"/>
      <c r="G86" s="10"/>
      <c r="H86" s="10"/>
      <c r="I86" s="177"/>
    </row>
    <row r="87" ht="14.25" customHeight="1">
      <c r="A87" s="176"/>
      <c r="B87" s="10"/>
      <c r="C87" s="10"/>
      <c r="D87" s="10"/>
      <c r="E87" s="10"/>
      <c r="F87" s="10"/>
      <c r="G87" s="10"/>
      <c r="H87" s="10"/>
      <c r="I87" s="177"/>
    </row>
    <row r="88" ht="14.25" customHeight="1">
      <c r="A88" s="176"/>
      <c r="B88" s="10"/>
      <c r="C88" s="10"/>
      <c r="D88" s="10"/>
      <c r="E88" s="10"/>
      <c r="F88" s="10"/>
      <c r="G88" s="10"/>
      <c r="H88" s="10"/>
      <c r="I88" s="177"/>
    </row>
    <row r="89" ht="14.25" customHeight="1">
      <c r="A89" s="176"/>
      <c r="B89" s="10"/>
      <c r="C89" s="10"/>
      <c r="D89" s="10"/>
      <c r="E89" s="10"/>
      <c r="F89" s="10"/>
      <c r="G89" s="10"/>
      <c r="H89" s="10"/>
      <c r="I89" s="177"/>
    </row>
    <row r="90" ht="14.25" customHeight="1">
      <c r="A90" s="176"/>
      <c r="B90" s="10"/>
      <c r="C90" s="10"/>
      <c r="D90" s="10"/>
      <c r="E90" s="10"/>
      <c r="F90" s="10"/>
      <c r="G90" s="10"/>
      <c r="H90" s="10"/>
      <c r="I90" s="177"/>
    </row>
    <row r="91" ht="14.25" customHeight="1">
      <c r="A91" s="176"/>
      <c r="B91" s="10"/>
      <c r="C91" s="10"/>
      <c r="D91" s="10"/>
      <c r="E91" s="10"/>
      <c r="F91" s="10"/>
      <c r="G91" s="10"/>
      <c r="H91" s="10"/>
      <c r="I91" s="177"/>
    </row>
    <row r="92" ht="14.25" customHeight="1">
      <c r="A92" s="176"/>
      <c r="B92" s="10"/>
      <c r="C92" s="10"/>
      <c r="D92" s="10"/>
      <c r="E92" s="10"/>
      <c r="F92" s="10"/>
      <c r="G92" s="10"/>
      <c r="H92" s="10"/>
      <c r="I92" s="177"/>
    </row>
    <row r="93" ht="14.25" customHeight="1">
      <c r="A93" s="176"/>
      <c r="B93" s="10"/>
      <c r="C93" s="10"/>
      <c r="D93" s="10"/>
      <c r="E93" s="10"/>
      <c r="F93" s="10"/>
      <c r="G93" s="10"/>
      <c r="H93" s="10"/>
      <c r="I93" s="177"/>
    </row>
    <row r="94" ht="14.25" customHeight="1">
      <c r="A94" s="176"/>
      <c r="B94" s="10"/>
      <c r="C94" s="10"/>
      <c r="D94" s="10"/>
      <c r="E94" s="10"/>
      <c r="F94" s="10"/>
      <c r="G94" s="10"/>
      <c r="H94" s="10"/>
      <c r="I94" s="177"/>
    </row>
    <row r="95" ht="14.25" customHeight="1">
      <c r="A95" s="176"/>
      <c r="B95" s="10"/>
      <c r="C95" s="10"/>
      <c r="D95" s="10"/>
      <c r="E95" s="10"/>
      <c r="F95" s="10"/>
      <c r="G95" s="10"/>
      <c r="H95" s="10"/>
      <c r="I95" s="177"/>
    </row>
    <row r="96" ht="14.25" customHeight="1">
      <c r="A96" s="176"/>
      <c r="B96" s="10"/>
      <c r="C96" s="10"/>
      <c r="D96" s="10"/>
      <c r="E96" s="10"/>
      <c r="F96" s="10"/>
      <c r="G96" s="10"/>
      <c r="H96" s="10"/>
      <c r="I96" s="177"/>
    </row>
    <row r="97" ht="14.25" customHeight="1">
      <c r="A97" s="176"/>
      <c r="B97" s="10"/>
      <c r="C97" s="10"/>
      <c r="D97" s="10"/>
      <c r="E97" s="10"/>
      <c r="F97" s="10"/>
      <c r="G97" s="10"/>
      <c r="H97" s="10"/>
      <c r="I97" s="177"/>
    </row>
    <row r="98" ht="14.25" customHeight="1">
      <c r="A98" s="176"/>
      <c r="B98" s="10"/>
      <c r="C98" s="10"/>
      <c r="D98" s="10"/>
      <c r="E98" s="10"/>
      <c r="F98" s="10"/>
      <c r="G98" s="10"/>
      <c r="H98" s="10"/>
      <c r="I98" s="177"/>
    </row>
    <row r="99" ht="14.25" customHeight="1">
      <c r="A99" s="176"/>
      <c r="B99" s="10"/>
      <c r="C99" s="10"/>
      <c r="D99" s="10"/>
      <c r="E99" s="10"/>
      <c r="F99" s="10"/>
      <c r="G99" s="10"/>
      <c r="H99" s="10"/>
      <c r="I99" s="177"/>
    </row>
    <row r="100" ht="14.25" customHeight="1">
      <c r="A100" s="176"/>
      <c r="B100" s="10"/>
      <c r="C100" s="10"/>
      <c r="D100" s="10"/>
      <c r="E100" s="10"/>
      <c r="F100" s="10"/>
      <c r="G100" s="10"/>
      <c r="H100" s="10"/>
      <c r="I100" s="177"/>
    </row>
    <row r="101" ht="14.25" customHeight="1">
      <c r="A101" s="176"/>
      <c r="B101" s="10"/>
      <c r="C101" s="10"/>
      <c r="D101" s="10"/>
      <c r="E101" s="10"/>
      <c r="F101" s="10"/>
      <c r="G101" s="10"/>
      <c r="H101" s="10"/>
      <c r="I101" s="177"/>
    </row>
    <row r="102" ht="14.25" customHeight="1">
      <c r="A102" s="176"/>
      <c r="B102" s="10"/>
      <c r="C102" s="10"/>
      <c r="D102" s="10"/>
      <c r="E102" s="10"/>
      <c r="F102" s="10"/>
      <c r="G102" s="10"/>
      <c r="H102" s="10"/>
      <c r="I102" s="177"/>
    </row>
    <row r="103" ht="14.25" customHeight="1">
      <c r="A103" s="176"/>
      <c r="B103" s="10"/>
      <c r="C103" s="10"/>
      <c r="D103" s="10"/>
      <c r="E103" s="10"/>
      <c r="F103" s="10"/>
      <c r="G103" s="10"/>
      <c r="H103" s="10"/>
      <c r="I103" s="177"/>
    </row>
    <row r="104" ht="14.25" customHeight="1">
      <c r="A104" s="176"/>
      <c r="B104" s="10"/>
      <c r="C104" s="10"/>
      <c r="D104" s="10"/>
      <c r="E104" s="10"/>
      <c r="F104" s="10"/>
      <c r="G104" s="10"/>
      <c r="H104" s="10"/>
      <c r="I104" s="177"/>
    </row>
    <row r="105" ht="14.25" customHeight="1">
      <c r="A105" s="176"/>
      <c r="B105" s="10"/>
      <c r="C105" s="10"/>
      <c r="D105" s="10"/>
      <c r="E105" s="10"/>
      <c r="F105" s="10"/>
      <c r="G105" s="10"/>
      <c r="H105" s="10"/>
      <c r="I105" s="177"/>
    </row>
    <row r="106" ht="14.25" customHeight="1">
      <c r="A106" s="197" t="s">
        <v>239</v>
      </c>
      <c r="B106" s="198"/>
      <c r="C106" s="198"/>
      <c r="D106" s="198"/>
      <c r="E106" s="198"/>
      <c r="F106" s="198"/>
      <c r="G106" s="198"/>
      <c r="H106" s="198"/>
      <c r="I106" s="199"/>
    </row>
    <row r="107" ht="14.25" customHeight="1">
      <c r="A107" s="217"/>
      <c r="B107" s="201"/>
      <c r="C107" s="201"/>
      <c r="D107" s="201"/>
      <c r="E107" s="201"/>
      <c r="F107" s="201"/>
      <c r="G107" s="201"/>
      <c r="H107" s="201"/>
      <c r="I107" s="202"/>
    </row>
    <row r="108" ht="14.25" customHeight="1">
      <c r="A108" s="203"/>
      <c r="I108" s="204"/>
    </row>
    <row r="109" ht="14.25" customHeight="1">
      <c r="A109" s="203"/>
      <c r="I109" s="204"/>
    </row>
    <row r="110" ht="14.25" customHeight="1">
      <c r="A110" s="203"/>
      <c r="I110" s="204"/>
    </row>
    <row r="111" ht="14.25" customHeight="1">
      <c r="A111" s="203"/>
      <c r="I111" s="204"/>
    </row>
    <row r="112" ht="14.25" customHeight="1">
      <c r="A112" s="205"/>
      <c r="B112" s="206"/>
      <c r="C112" s="206"/>
      <c r="D112" s="206"/>
      <c r="E112" s="206"/>
      <c r="F112" s="206"/>
      <c r="G112" s="206"/>
      <c r="H112" s="206"/>
      <c r="I112" s="207"/>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8">
    <mergeCell ref="A5:C5"/>
    <mergeCell ref="D5:F5"/>
    <mergeCell ref="B6:F6"/>
    <mergeCell ref="B7:F7"/>
    <mergeCell ref="B8:F8"/>
    <mergeCell ref="A10:D10"/>
    <mergeCell ref="E10:I10"/>
    <mergeCell ref="A20:I20"/>
    <mergeCell ref="A46:I46"/>
    <mergeCell ref="A80:I80"/>
    <mergeCell ref="A107:I112"/>
    <mergeCell ref="A11:I11"/>
    <mergeCell ref="A14:I14"/>
    <mergeCell ref="B15:I15"/>
    <mergeCell ref="B16:I16"/>
    <mergeCell ref="A17:I17"/>
    <mergeCell ref="B18:I18"/>
    <mergeCell ref="B19:I19"/>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2015-07-15T16:04:37Z</dcterms:created>
  <dc:creator>Senior Design Center</dc:creator>
</cp:coreProperties>
</file>