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asiadel\Documents\FIRO\firo_electronics\docking_station\Hardware\reference\"/>
    </mc:Choice>
  </mc:AlternateContent>
  <xr:revisionPtr revIDLastSave="0" documentId="13_ncr:1_{A512F426-0A44-42AB-8965-74E8678125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31" i="1"/>
  <c r="F18" i="1"/>
  <c r="F36" i="1"/>
  <c r="F27" i="1"/>
  <c r="F26" i="1"/>
  <c r="F25" i="1"/>
  <c r="F24" i="1"/>
  <c r="F23" i="1"/>
  <c r="F22" i="1"/>
  <c r="F21" i="1"/>
  <c r="F35" i="1"/>
  <c r="F30" i="1"/>
  <c r="F13" i="1"/>
  <c r="F14" i="1"/>
  <c r="F15" i="1"/>
  <c r="F16" i="1"/>
  <c r="F17" i="1"/>
  <c r="F19" i="1"/>
  <c r="F20" i="1"/>
  <c r="F29" i="1"/>
  <c r="F34" i="1"/>
  <c r="F33" i="1"/>
  <c r="F32" i="1"/>
  <c r="F9" i="1"/>
  <c r="F2" i="1"/>
  <c r="F3" i="1"/>
  <c r="F4" i="1"/>
  <c r="F5" i="1"/>
  <c r="F8" i="1"/>
  <c r="F6" i="1"/>
  <c r="F7" i="1"/>
  <c r="F11" i="1"/>
  <c r="F12" i="1"/>
  <c r="F10" i="1"/>
  <c r="F37" i="1" l="1"/>
</calcChain>
</file>

<file path=xl/sharedStrings.xml><?xml version="1.0" encoding="utf-8"?>
<sst xmlns="http://schemas.openxmlformats.org/spreadsheetml/2006/main" count="148" uniqueCount="113">
  <si>
    <t>Name</t>
  </si>
  <si>
    <t>Category</t>
  </si>
  <si>
    <t>Link</t>
  </si>
  <si>
    <t>Listed price</t>
  </si>
  <si>
    <t>Count</t>
  </si>
  <si>
    <t>Total price</t>
  </si>
  <si>
    <t xml:space="preserve"> VISHAY SIDR392DP-T1-GE3</t>
  </si>
  <si>
    <t>N-Channel Enchancement-Mode MOSFET</t>
  </si>
  <si>
    <t>https://de.farnell.com/en-DE/vishay/sidr392dp-t1-ge3/mosfet-n-ch-30v-100a-150deg-c/dp/2932895</t>
  </si>
  <si>
    <t>€</t>
  </si>
  <si>
    <t>VISHAY VOM1271T</t>
  </si>
  <si>
    <t>Photovoltaic MOSFET Driver</t>
  </si>
  <si>
    <t>https://de.farnell.com/en-DE/vishay/vom1271t/mosfet-relay-8-4v-0-01a-smd/dp/2395899</t>
  </si>
  <si>
    <t>STMICROELECTRONICS L78L05ABUTR</t>
  </si>
  <si>
    <t>Fixed Linear Voltage Regulator, 7805</t>
  </si>
  <si>
    <t>https://de.farnell.com/en-DE/stmicroelectronics/l78l05abutr/ic-v-reg-5v-smd/dp/1467762</t>
  </si>
  <si>
    <t>ALLEGRO MICROSYSTEMS ACS712ELCTR-20A-T</t>
  </si>
  <si>
    <t>Linear Current Sensor, Hall Effect, +/- 20A</t>
  </si>
  <si>
    <t>https://de.farnell.com/en-DE/allegro-microsystems/acs712elctr-20a-t/sensor-current-20a-soic8/dp/1329624</t>
  </si>
  <si>
    <t>ANALOG DEVICES LTC4357HMS8#PBF</t>
  </si>
  <si>
    <t>Ideal Diode Controller</t>
  </si>
  <si>
    <t>https://de.farnell.com/en-DE/analog-devices/ltc4357hms8-pbf/ideal-diode-cntrl-ic-40-to-125deg/dp/4025538</t>
  </si>
  <si>
    <t>ONSEMI MMBD1205</t>
  </si>
  <si>
    <t>Small Signal Diode, Dual Common Anode</t>
  </si>
  <si>
    <t>https://de.farnell.com/en-DE/on-semiconductor/mmbd1205/diode-dual-com-anode-100v-sot/dp/1700897</t>
  </si>
  <si>
    <t>STMICROELECTRONICS LMV321IYLT</t>
  </si>
  <si>
    <t>Operational Amplifier, RRIO, 1 Channel</t>
  </si>
  <si>
    <t>https://de.farnell.com/en-DE/stmicroelectronics/lmv321iylt/opamp-1-3mhz-40-to-125deg-c/dp/3367313</t>
  </si>
  <si>
    <t>MICROCHIP MCP6561T-E/OT</t>
  </si>
  <si>
    <t>Analogue Comparator, PUSH-PULL</t>
  </si>
  <si>
    <t>https://de.farnell.com/en-DE/microchip/mcp6561t-e-ot/ic-op-amp-single-1-8v-5sot23/dp/1715874</t>
  </si>
  <si>
    <t>DIODES INC. 2N7002K-7</t>
  </si>
  <si>
    <t>Power MOSFET, N Channel, 300 mA, 2 ohm</t>
  </si>
  <si>
    <t>https://de.farnell.com/en-DE/diodes-inc/2n7002k-7/mosfet-n-ch-60v-0-3a-sot-23/dp/1713825</t>
  </si>
  <si>
    <t>BOURNS 3313J-1-203E</t>
  </si>
  <si>
    <t>Trimpot, Single Turn, Cermet, 20 kohm</t>
  </si>
  <si>
    <t>https://de.farnell.com/en-DE/bourns/3313j-1-203e/trimmer-20k-3mm/dp/1689902</t>
  </si>
  <si>
    <t>ROHM RB560VM-40TE-17</t>
  </si>
  <si>
    <t>Schottky Rectifier, 40 V, 500 mA, 640 mV</t>
  </si>
  <si>
    <t>https://de.farnell.com/en-DE/rohm/rb560vm-40te-17/schottky-diode-single-40v-0-5a/dp/3287332</t>
  </si>
  <si>
    <t>MULTICOMP PRO MP000442</t>
  </si>
  <si>
    <t>https://de.farnell.com/en-DE/multicomp-pro/mp000442/led-blue-72mcd-470nm-0805/dp/3130209</t>
  </si>
  <si>
    <t>MULTICOMP PRO MP008291</t>
  </si>
  <si>
    <t>LED, Green, SMD, 0805, 20 mA, 2.4 V, 576 nm</t>
  </si>
  <si>
    <t>LED, Blue, SMD, 0805, 20 mA, 3.1 V, 470 nm</t>
  </si>
  <si>
    <t>https://de.farnell.com/en-DE/multicomp-pro/mp008291/led-green-70mcd-576nm-0805/dp/3796323</t>
  </si>
  <si>
    <t>VISHAY NTCLE413E2103F520L</t>
  </si>
  <si>
    <t>Thermistor, NTC, 10 kohm,  3435 K, THT</t>
  </si>
  <si>
    <t>https://de.farnell.com/vishay/ntcle413e2103f520l/thermistor-ntc-10k-1-3435k-l-5/dp/2492886</t>
  </si>
  <si>
    <t>https://www.tme.eu/en/details/xt60pw-f/dc-power-connectors/amass/</t>
  </si>
  <si>
    <t>AMASS XT60PW-F</t>
  </si>
  <si>
    <t>Socket XT60; female; PIN: 2; THT; 30A</t>
  </si>
  <si>
    <t>https://www.reichelt.de/leiterplattenklemme-mit-hebel-1-5-mm-rm-3-5-mm-2-polig-wago-2601-3102-p372628.html</t>
  </si>
  <si>
    <t xml:space="preserve">WAGO 2601-3102 </t>
  </si>
  <si>
    <t>PCB terminal with lever, 1.5 mm², 2-pole</t>
  </si>
  <si>
    <t>Fuse Holder THR Blocks PCB 20A</t>
  </si>
  <si>
    <t>Würth Elektronik 696103201002</t>
  </si>
  <si>
    <t>https://www.distrelec.de/en/fuse-holder-thr-blocks-pcb-clip-cover-20-mm-20a-wuerth-elektronik-696103201002/p/30288290</t>
  </si>
  <si>
    <t>https://de.farnell.com/en-DE/vishay/vj0805y104kxamt/cap-0-1-f-50v-10-x7r-0805/dp/2896746</t>
  </si>
  <si>
    <t>VISHAY VJ0805Y104KXAMT</t>
  </si>
  <si>
    <t>MLCC, 0.1 µF, 50 V, 0805, ± 10%, X7R, VJ</t>
  </si>
  <si>
    <t>MURATA GRT21BR71H474KE01L</t>
  </si>
  <si>
    <t>MLCC, 0.47 µF, 50 V, 0805, ± 10%, X7R, GRT</t>
  </si>
  <si>
    <t>https://de.farnell.com/en-DE/murata/grt21br71h474ke01l/cap-0-47-f-50v-10-x7r-0805/dp/2672201</t>
  </si>
  <si>
    <t>https://de.farnell.com/en-DE/vishay/293d476x96r3a2te3/cap-47-f-6-3v-10-1206/dp/2353044</t>
  </si>
  <si>
    <t>VISHAY VJ0805A102GXXPW1BC</t>
  </si>
  <si>
    <t>MLCC, 1000 pF, 25 V, 0805, ± 2%, C0G / NP0</t>
  </si>
  <si>
    <t>https://de.farnell.com/en-DE/vishay/vj0805a102gxxpw1bc/cap-1000pf-25v-2-c0g-np0-0805/dp/2896469</t>
  </si>
  <si>
    <t>MURATA KCM55WR7YA476MH01L</t>
  </si>
  <si>
    <t>MLCC, 47 µF, 35 V, 2220, ± 20%, X7R, 6.4 mm</t>
  </si>
  <si>
    <t>WALSIN WF12P1201FTL</t>
  </si>
  <si>
    <t>Thick Film Resistor, 1k2, ± 1%, 500 mW, 1206</t>
  </si>
  <si>
    <t>PANASONIC ERJP06F2400V</t>
  </si>
  <si>
    <r>
      <t>Thick Film Resistor, 240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>, ± 1%, 500 mW, 0805</t>
    </r>
  </si>
  <si>
    <t>https://de.farnell.com/en-DE/panasonic/erjp06f2400v/res-240r-1-0-5w-0805-thick-film/dp/1894176</t>
  </si>
  <si>
    <t>BOURNS CRT0402-DZ-1003GAS</t>
  </si>
  <si>
    <t>Thin Film Precision Resistor, 100k, ± 0.5%, 0402</t>
  </si>
  <si>
    <t>https://de.farnell.com/en-DE/bourns/crt0402-dz-1003gas/res-100k-0-5-0402-thin-film/dp/2535396</t>
  </si>
  <si>
    <t>VISHAY CRCW040210K0DHEDP</t>
  </si>
  <si>
    <t>Thick Film Resistor, 10k, ± 0.5%, 62.5 mW, 0402</t>
  </si>
  <si>
    <t>https://de.farnell.com/en-DE/vishay/crcw040210k0dhedp/res-aec-q200-10k-0-5-0-063w-0402/dp/3546340</t>
  </si>
  <si>
    <t>VISHAY CRCW040251K0FKED</t>
  </si>
  <si>
    <t>Thick Film Resistor, 51k, ± 1%, 63 mW, 0402</t>
  </si>
  <si>
    <t>https://de.farnell.com/en-DE/vishay/crcw040251k0fked/res-51k-1-0-063w-0402-thick-film/dp/2140909</t>
  </si>
  <si>
    <t>Thick Film Resistor, 510k, ± 1%, 62.5 mW, 0402</t>
  </si>
  <si>
    <t>VISHAY CRCW0402510KFKED</t>
  </si>
  <si>
    <t>https://de.farnell.com/en-DE/vishay/crcw0402510kfked/res-510k-1-0-063w-0402-thick-film/dp/2141005</t>
  </si>
  <si>
    <t>VISHAY CRCW0402150KFKED</t>
  </si>
  <si>
    <t>Thick Film Resistor, 150k, ± 1%, 62.5 mW, 0402</t>
  </si>
  <si>
    <t>https://de.farnell.com/en-DE/vishay/crcw0402150kfked/res-150k-1-0-063w-0402-thick-film/dp/1652753</t>
  </si>
  <si>
    <t>BOURNS CRM1206-FX-2201ELF</t>
  </si>
  <si>
    <t>Thick Film Resistor, 2k2, ± 1%, 500 mW, 1206</t>
  </si>
  <si>
    <t>https://de.farnell.com/en-DE/bourns/crm1206-fx-2201elf/res-2k2-1-0-5w-1206-thick-film/dp/4014811</t>
  </si>
  <si>
    <t>VISHAY CRCW04021K50FKED</t>
  </si>
  <si>
    <t>Thick Film Resistor, 1k5, ± 1%, 62.5 mW, 0402</t>
  </si>
  <si>
    <t>https://de.farnell.com/en-DE/vishay/crcw04021k50fked/res-1k5-1-0-063w-0402-thick-film/dp/1653201</t>
  </si>
  <si>
    <t>VISHAY TMCMA0J107MTRF</t>
  </si>
  <si>
    <r>
      <t>Tantalum Cap, 100 µF, 6.3 V, 1206, ± 20%, 1.8</t>
    </r>
    <r>
      <rPr>
        <sz val="11"/>
        <color theme="1"/>
        <rFont val="Aptos Narrow"/>
        <family val="2"/>
      </rPr>
      <t>Ω</t>
    </r>
  </si>
  <si>
    <t>https://de.farnell.com/en-DE/vishay/tmcma0j107mtrf/cap-100-f-6-3v-20/dp/2491474</t>
  </si>
  <si>
    <t>https://de.farnell.com/en-DE/multicomp-pro/mp007130/cartridge-fuse-fast-acting-12/dp/3680189</t>
  </si>
  <si>
    <t>MULTICOMP PRO MP007130</t>
  </si>
  <si>
    <t>Fuse, Fast Acting, 12.5 A, 5mm x 20mm</t>
  </si>
  <si>
    <t>https://de.farnell.com/en-DE/vishay/vj0805a102gxxpw1bc/cap-1000pf-25v-2-c0g-np0-0805/dp/2896470</t>
  </si>
  <si>
    <t>MURATA GCJ219R71H334KA12D</t>
  </si>
  <si>
    <t>MLCC, 0.33 µF, 50 V, 0805, ± 10%, X7R</t>
  </si>
  <si>
    <t>https://de.farnell.com/en-DE/murata/gcj219r71h334ka12d/cap-aec-q200-0-33uf-50v-mlcc-0805/dp/3581154</t>
  </si>
  <si>
    <t>RELPOL R40N-3021-85-1024</t>
  </si>
  <si>
    <t>https://www.relpol.pl/en/Products/High-power-Relays/Industrial-relays-R40N/2614823-R40N-3021-85-1024</t>
  </si>
  <si>
    <t>DO NOT BUY</t>
  </si>
  <si>
    <t>Relay; SPST-NO; 24VDC; 40A; R40N; PCB; 0.9W</t>
  </si>
  <si>
    <t>YAGEO RT0402BRD074K7L</t>
  </si>
  <si>
    <t>Thin Film Resistor, 4k7, ± 0.1%, 62.5 mW, 0402</t>
  </si>
  <si>
    <t>https://de.farnell.com/en-DE/yageo/rt0402brd074k7l/res-4k7-0-1-1-16w-0402-thin-film/dp/3496522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</si>
</sst>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2" fontId="2" fillId="3" borderId="0" xfId="0" applyNumberFormat="1" applyFont="1" applyFill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0" fontId="1" fillId="5" borderId="0" xfId="1" applyFill="1"/>
    <xf numFmtId="16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0" fontId="1" fillId="6" borderId="0" xfId="1" applyFill="1"/>
    <xf numFmtId="164" fontId="0" fillId="6" borderId="0" xfId="0" applyNumberFormat="1" applyFill="1"/>
    <xf numFmtId="2" fontId="0" fillId="6" borderId="0" xfId="0" applyNumberForma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3" fillId="8" borderId="0" xfId="0" applyFont="1" applyFill="1"/>
    <xf numFmtId="0" fontId="0" fillId="8" borderId="0" xfId="0" applyFill="1"/>
    <xf numFmtId="2" fontId="0" fillId="8" borderId="0" xfId="0" applyNumberFormat="1" applyFill="1"/>
    <xf numFmtId="164" fontId="0" fillId="8" borderId="0" xfId="0" applyNumberFormat="1" applyFill="1"/>
    <xf numFmtId="0" fontId="1" fillId="8" borderId="0" xfId="2" applyFill="1"/>
    <xf numFmtId="0" fontId="0" fillId="9" borderId="0" xfId="0" applyFill="1"/>
    <xf numFmtId="2" fontId="0" fillId="9" borderId="0" xfId="0" applyNumberFormat="1" applyFill="1"/>
    <xf numFmtId="0" fontId="3" fillId="9" borderId="0" xfId="0" applyFont="1" applyFill="1"/>
    <xf numFmtId="0" fontId="3" fillId="2" borderId="0" xfId="0" applyFont="1" applyFill="1"/>
    <xf numFmtId="0" fontId="1" fillId="2" borderId="0" xfId="2" applyFill="1"/>
    <xf numFmtId="164" fontId="0" fillId="9" borderId="0" xfId="0" applyNumberFormat="1" applyFill="1"/>
    <xf numFmtId="0" fontId="1" fillId="9" borderId="0" xfId="2" applyFill="1"/>
    <xf numFmtId="0" fontId="1" fillId="6" borderId="0" xfId="2" applyFill="1"/>
    <xf numFmtId="0" fontId="2" fillId="3" borderId="0" xfId="0" applyFont="1" applyFill="1"/>
  </cellXfs>
  <cellStyles count="3">
    <cellStyle name="Hiperłącze" xfId="2" builtinId="8"/>
    <cellStyle name="Hyperlink" xfId="1" xr:uid="{00000000-000B-0000-0000-000008000000}"/>
    <cellStyle name="Normalny" xfId="0" builtinId="0"/>
  </cellStyles>
  <dxfs count="0"/>
  <tableStyles count="0" defaultTableStyle="TableStyleMedium2" defaultPivotStyle="PivotStyleMedium9"/>
  <colors>
    <mruColors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farnell.com/en-DE/multicomp-pro/mp008291/led-green-70mcd-576nm-0805/dp/3796323" TargetMode="External"/><Relationship Id="rId18" Type="http://schemas.openxmlformats.org/officeDocument/2006/relationships/hyperlink" Target="https://de.farnell.com/en-DE/murata/grt21br71h474ke01l/cap-0-47-f-50v-10-x7r-0805/dp/2672201" TargetMode="External"/><Relationship Id="rId26" Type="http://schemas.openxmlformats.org/officeDocument/2006/relationships/hyperlink" Target="https://de.farnell.com/en-DE/vishay/crcw0402510kfked/res-510k-1-0-063w-0402-thick-film/dp/2141005" TargetMode="External"/><Relationship Id="rId3" Type="http://schemas.openxmlformats.org/officeDocument/2006/relationships/hyperlink" Target="https://de.farnell.com/en-DE/stmicroelectronics/l78l05abutr/ic-v-reg-5v-smd/dp/1467762" TargetMode="External"/><Relationship Id="rId21" Type="http://schemas.openxmlformats.org/officeDocument/2006/relationships/hyperlink" Target="https://de.farnell.com/en-DE/vishay/vj0805a102gxxpw1bc/cap-1000pf-25v-2-c0g-np0-0805/dp/2896469" TargetMode="External"/><Relationship Id="rId7" Type="http://schemas.openxmlformats.org/officeDocument/2006/relationships/hyperlink" Target="https://de.farnell.com/en-DE/stmicroelectronics/lmv321iylt/opamp-1-3mhz-40-to-125deg-c/dp/3367313" TargetMode="External"/><Relationship Id="rId12" Type="http://schemas.openxmlformats.org/officeDocument/2006/relationships/hyperlink" Target="https://de.farnell.com/en-DE/multicomp-pro/mp000442/led-blue-72mcd-470nm-0805/dp/3130209" TargetMode="External"/><Relationship Id="rId17" Type="http://schemas.openxmlformats.org/officeDocument/2006/relationships/hyperlink" Target="https://de.farnell.com/en-DE/vishay/vj0805y104kxamt/cap-0-1-f-50v-10-x7r-0805/dp/2896746" TargetMode="External"/><Relationship Id="rId25" Type="http://schemas.openxmlformats.org/officeDocument/2006/relationships/hyperlink" Target="https://de.farnell.com/en-DE/vishay/crcw040251k0fked/res-51k-1-0-063w-0402-thick-film/dp/2140909" TargetMode="External"/><Relationship Id="rId33" Type="http://schemas.openxmlformats.org/officeDocument/2006/relationships/hyperlink" Target="https://www.relpol.pl/en/Products/High-power-Relays/Industrial-relays-R40N/2614823-R40N-3021-85-1024" TargetMode="External"/><Relationship Id="rId2" Type="http://schemas.openxmlformats.org/officeDocument/2006/relationships/hyperlink" Target="https://de.farnell.com/en-DE/vishay/vom1271t/mosfet-relay-8-4v-0-01a-smd/dp/2395899" TargetMode="External"/><Relationship Id="rId16" Type="http://schemas.openxmlformats.org/officeDocument/2006/relationships/hyperlink" Target="https://www.tme.eu/en/details/xt60pw-f/dc-power-connectors/amass/" TargetMode="External"/><Relationship Id="rId20" Type="http://schemas.openxmlformats.org/officeDocument/2006/relationships/hyperlink" Target="https://de.farnell.com/en-DE/vishay/tmcma0j107mtrf/cap-100-f-6-3v-20/dp/2491474" TargetMode="External"/><Relationship Id="rId29" Type="http://schemas.openxmlformats.org/officeDocument/2006/relationships/hyperlink" Target="https://de.farnell.com/en-DE/vishay/crcw04021k50fked/res-1k5-1-0-063w-0402-thick-film/dp/1653201" TargetMode="External"/><Relationship Id="rId1" Type="http://schemas.openxmlformats.org/officeDocument/2006/relationships/hyperlink" Target="https://de.farnell.com/en-DE/vishay/sidr392dp-t1-ge3/mosfet-n-ch-30v-100a-150deg-c/dp/2932895" TargetMode="External"/><Relationship Id="rId6" Type="http://schemas.openxmlformats.org/officeDocument/2006/relationships/hyperlink" Target="https://de.farnell.com/en-DE/on-semiconductor/mmbd1205/diode-dual-com-anode-100v-sot/dp/1700897" TargetMode="External"/><Relationship Id="rId11" Type="http://schemas.openxmlformats.org/officeDocument/2006/relationships/hyperlink" Target="https://de.farnell.com/en-DE/rohm/rb560vm-40te-17/schottky-diode-single-40v-0-5a/dp/3287332" TargetMode="External"/><Relationship Id="rId24" Type="http://schemas.openxmlformats.org/officeDocument/2006/relationships/hyperlink" Target="https://de.farnell.com/en-DE/vishay/crcw040210k0dhedp/res-aec-q200-10k-0-5-0-063w-0402/dp/3546340" TargetMode="External"/><Relationship Id="rId32" Type="http://schemas.openxmlformats.org/officeDocument/2006/relationships/hyperlink" Target="https://de.farnell.com/en-DE/vishay/vj0805a102gxxpw1bc/cap-1000pf-25v-2-c0g-np0-0805/dp/2896469" TargetMode="External"/><Relationship Id="rId5" Type="http://schemas.openxmlformats.org/officeDocument/2006/relationships/hyperlink" Target="https://de.farnell.com/en-DE/analog-devices/ltc4357hms8-pbf/ideal-diode-cntrl-ic-40-to-125deg/dp/4025538" TargetMode="External"/><Relationship Id="rId15" Type="http://schemas.openxmlformats.org/officeDocument/2006/relationships/hyperlink" Target="https://www.distrelec.de/en/fuse-holder-thr-blocks-pcb-clip-cover-20-mm-20a-wuerth-elektronik-696103201002/p/30288290" TargetMode="External"/><Relationship Id="rId23" Type="http://schemas.openxmlformats.org/officeDocument/2006/relationships/hyperlink" Target="https://de.farnell.com/en-DE/bourns/crt0402-dz-1003gas/res-100k-0-5-0402-thin-film/dp/2535396" TargetMode="External"/><Relationship Id="rId28" Type="http://schemas.openxmlformats.org/officeDocument/2006/relationships/hyperlink" Target="https://de.farnell.com/en-DE/bourns/crm1206-fx-2201elf/res-2k2-1-0-5w-1206-thick-film/dp/4014811" TargetMode="External"/><Relationship Id="rId10" Type="http://schemas.openxmlformats.org/officeDocument/2006/relationships/hyperlink" Target="https://de.farnell.com/en-DE/bourns/3313j-1-203e/trimmer-20k-3mm/dp/1689902" TargetMode="External"/><Relationship Id="rId19" Type="http://schemas.openxmlformats.org/officeDocument/2006/relationships/hyperlink" Target="https://de.farnell.com/en-DE/vishay/293d476x96r3a2te3/cap-47-f-6-3v-10-1206/dp/2353044" TargetMode="External"/><Relationship Id="rId31" Type="http://schemas.openxmlformats.org/officeDocument/2006/relationships/hyperlink" Target="https://de.farnell.com/vishay/ntcle413e2103f520l/thermistor-ntc-10k-1-3435k-l-5/dp/2492886" TargetMode="External"/><Relationship Id="rId4" Type="http://schemas.openxmlformats.org/officeDocument/2006/relationships/hyperlink" Target="https://de.farnell.com/en-DE/allegro-microsystems/acs712elctr-20a-t/sensor-current-20a-soic8/dp/1329624" TargetMode="External"/><Relationship Id="rId9" Type="http://schemas.openxmlformats.org/officeDocument/2006/relationships/hyperlink" Target="https://de.farnell.com/en-DE/diodes-inc/2n7002k-7/mosfet-n-ch-60v-0-3a-sot-23/dp/1713825" TargetMode="External"/><Relationship Id="rId14" Type="http://schemas.openxmlformats.org/officeDocument/2006/relationships/hyperlink" Target="https://www.reichelt.de/leiterplattenklemme-mit-hebel-1-5-mm-rm-3-5-mm-2-polig-wago-2601-3102-p372628.html" TargetMode="External"/><Relationship Id="rId22" Type="http://schemas.openxmlformats.org/officeDocument/2006/relationships/hyperlink" Target="https://de.farnell.com/en-DE/panasonic/erjp06f2400v/res-240r-1-0-5w-0805-thick-film/dp/1894176" TargetMode="External"/><Relationship Id="rId27" Type="http://schemas.openxmlformats.org/officeDocument/2006/relationships/hyperlink" Target="https://de.farnell.com/en-DE/vishay/crcw0402150kfked/res-150k-1-0-063w-0402-thick-film/dp/1652753" TargetMode="External"/><Relationship Id="rId30" Type="http://schemas.openxmlformats.org/officeDocument/2006/relationships/hyperlink" Target="https://de.farnell.com/en-DE/multicomp-pro/mp007130/cartridge-fuse-fast-acting-12/dp/3680189" TargetMode="External"/><Relationship Id="rId8" Type="http://schemas.openxmlformats.org/officeDocument/2006/relationships/hyperlink" Target="https://de.farnell.com/en-DE/microchip/mcp6561t-e-ot/ic-op-amp-single-1-8v-5sot23/dp/17158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0" zoomScale="70" zoomScaleNormal="70" workbookViewId="0">
      <selection activeCell="A20" sqref="A20"/>
    </sheetView>
  </sheetViews>
  <sheetFormatPr defaultRowHeight="14.5" x14ac:dyDescent="0.35"/>
  <cols>
    <col min="1" max="1" width="42.26953125" customWidth="1"/>
    <col min="2" max="2" width="38.36328125" customWidth="1"/>
    <col min="3" max="3" width="100.26953125" customWidth="1"/>
    <col min="4" max="4" width="4.90625" customWidth="1"/>
    <col min="5" max="5" width="7.81640625" customWidth="1"/>
    <col min="6" max="6" width="13.54296875" customWidth="1"/>
    <col min="7" max="7" width="2.90625" customWidth="1"/>
  </cols>
  <sheetData>
    <row r="1" spans="1:7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/>
    </row>
    <row r="2" spans="1:7" x14ac:dyDescent="0.35">
      <c r="A2" s="17" t="s">
        <v>10</v>
      </c>
      <c r="B2" s="5" t="s">
        <v>11</v>
      </c>
      <c r="C2" s="6" t="s">
        <v>12</v>
      </c>
      <c r="D2" s="7">
        <v>2.4500000000000002</v>
      </c>
      <c r="E2" s="5">
        <v>5</v>
      </c>
      <c r="F2" s="8">
        <f t="shared" ref="F2:F10" si="0">D2*E2</f>
        <v>12.25</v>
      </c>
      <c r="G2" s="5" t="s">
        <v>9</v>
      </c>
    </row>
    <row r="3" spans="1:7" x14ac:dyDescent="0.35">
      <c r="A3" s="17" t="s">
        <v>13</v>
      </c>
      <c r="B3" s="5" t="s">
        <v>14</v>
      </c>
      <c r="C3" s="6" t="s">
        <v>15</v>
      </c>
      <c r="D3" s="7">
        <v>0.308</v>
      </c>
      <c r="E3" s="5">
        <v>1</v>
      </c>
      <c r="F3" s="8">
        <f t="shared" si="0"/>
        <v>0.308</v>
      </c>
      <c r="G3" s="5" t="s">
        <v>9</v>
      </c>
    </row>
    <row r="4" spans="1:7" x14ac:dyDescent="0.35">
      <c r="A4" s="17" t="s">
        <v>16</v>
      </c>
      <c r="B4" s="5" t="s">
        <v>17</v>
      </c>
      <c r="C4" s="6" t="s">
        <v>18</v>
      </c>
      <c r="D4" s="7">
        <v>3.98</v>
      </c>
      <c r="E4" s="5">
        <v>1</v>
      </c>
      <c r="F4" s="8">
        <f t="shared" si="0"/>
        <v>3.98</v>
      </c>
      <c r="G4" s="5" t="s">
        <v>9</v>
      </c>
    </row>
    <row r="5" spans="1:7" x14ac:dyDescent="0.35">
      <c r="A5" s="17" t="s">
        <v>19</v>
      </c>
      <c r="B5" s="5" t="s">
        <v>20</v>
      </c>
      <c r="C5" s="6" t="s">
        <v>21</v>
      </c>
      <c r="D5" s="7">
        <v>6.24</v>
      </c>
      <c r="E5" s="5">
        <v>1</v>
      </c>
      <c r="F5" s="8">
        <f t="shared" si="0"/>
        <v>6.24</v>
      </c>
      <c r="G5" s="5" t="s">
        <v>9</v>
      </c>
    </row>
    <row r="6" spans="1:7" x14ac:dyDescent="0.35">
      <c r="A6" s="17" t="s">
        <v>25</v>
      </c>
      <c r="B6" s="5" t="s">
        <v>26</v>
      </c>
      <c r="C6" s="6" t="s">
        <v>27</v>
      </c>
      <c r="D6" s="7">
        <v>0.67300000000000004</v>
      </c>
      <c r="E6" s="5">
        <v>1</v>
      </c>
      <c r="F6" s="8">
        <f t="shared" si="0"/>
        <v>0.67300000000000004</v>
      </c>
      <c r="G6" s="5" t="s">
        <v>9</v>
      </c>
    </row>
    <row r="7" spans="1:7" x14ac:dyDescent="0.35">
      <c r="A7" s="17" t="s">
        <v>28</v>
      </c>
      <c r="B7" s="5" t="s">
        <v>29</v>
      </c>
      <c r="C7" s="6" t="s">
        <v>30</v>
      </c>
      <c r="D7" s="7">
        <v>0.51600000000000001</v>
      </c>
      <c r="E7" s="5">
        <v>3</v>
      </c>
      <c r="F7" s="8">
        <f t="shared" si="0"/>
        <v>1.548</v>
      </c>
      <c r="G7" s="5" t="s">
        <v>9</v>
      </c>
    </row>
    <row r="8" spans="1:7" x14ac:dyDescent="0.35">
      <c r="A8" s="18" t="s">
        <v>22</v>
      </c>
      <c r="B8" s="9" t="s">
        <v>23</v>
      </c>
      <c r="C8" s="10" t="s">
        <v>24</v>
      </c>
      <c r="D8" s="11">
        <v>0.35299999999999998</v>
      </c>
      <c r="E8" s="9">
        <v>1</v>
      </c>
      <c r="F8" s="12">
        <f t="shared" si="0"/>
        <v>0.35299999999999998</v>
      </c>
      <c r="G8" s="9" t="s">
        <v>9</v>
      </c>
    </row>
    <row r="9" spans="1:7" x14ac:dyDescent="0.35">
      <c r="A9" s="18" t="s">
        <v>37</v>
      </c>
      <c r="B9" s="9" t="s">
        <v>38</v>
      </c>
      <c r="C9" s="10" t="s">
        <v>39</v>
      </c>
      <c r="D9" s="11">
        <v>0.36499999999999999</v>
      </c>
      <c r="E9" s="9">
        <v>2</v>
      </c>
      <c r="F9" s="12">
        <f t="shared" si="0"/>
        <v>0.73</v>
      </c>
      <c r="G9" s="9" t="s">
        <v>9</v>
      </c>
    </row>
    <row r="10" spans="1:7" x14ac:dyDescent="0.35">
      <c r="A10" s="18" t="s">
        <v>6</v>
      </c>
      <c r="B10" s="9" t="s">
        <v>7</v>
      </c>
      <c r="C10" s="10" t="s">
        <v>8</v>
      </c>
      <c r="D10" s="11">
        <v>1.46</v>
      </c>
      <c r="E10" s="9">
        <v>9</v>
      </c>
      <c r="F10" s="12">
        <f t="shared" si="0"/>
        <v>13.14</v>
      </c>
      <c r="G10" s="9" t="s">
        <v>9</v>
      </c>
    </row>
    <row r="11" spans="1:7" x14ac:dyDescent="0.35">
      <c r="A11" s="18" t="s">
        <v>31</v>
      </c>
      <c r="B11" s="9" t="s">
        <v>32</v>
      </c>
      <c r="C11" s="10" t="s">
        <v>33</v>
      </c>
      <c r="D11" s="11">
        <v>9.4E-2</v>
      </c>
      <c r="E11" s="9">
        <v>4</v>
      </c>
      <c r="F11" s="12">
        <f t="shared" ref="F11:F12" si="1">D11*E11</f>
        <v>0.376</v>
      </c>
      <c r="G11" s="9" t="s">
        <v>9</v>
      </c>
    </row>
    <row r="12" spans="1:7" x14ac:dyDescent="0.35">
      <c r="A12" s="19" t="s">
        <v>34</v>
      </c>
      <c r="B12" s="13" t="s">
        <v>35</v>
      </c>
      <c r="C12" s="14" t="s">
        <v>36</v>
      </c>
      <c r="D12" s="15">
        <v>1.34</v>
      </c>
      <c r="E12" s="13">
        <v>2</v>
      </c>
      <c r="F12" s="16">
        <f t="shared" si="1"/>
        <v>2.68</v>
      </c>
      <c r="G12" s="13" t="s">
        <v>9</v>
      </c>
    </row>
    <row r="13" spans="1:7" x14ac:dyDescent="0.35">
      <c r="A13" s="19" t="s">
        <v>59</v>
      </c>
      <c r="B13" s="13" t="s">
        <v>60</v>
      </c>
      <c r="C13" s="33" t="s">
        <v>58</v>
      </c>
      <c r="D13" s="15">
        <v>0.17499999999999999</v>
      </c>
      <c r="E13" s="13">
        <v>6</v>
      </c>
      <c r="F13" s="16">
        <f t="shared" ref="F13:F17" si="2">D13*E13</f>
        <v>1.0499999999999998</v>
      </c>
      <c r="G13" s="13" t="s">
        <v>9</v>
      </c>
    </row>
    <row r="14" spans="1:7" x14ac:dyDescent="0.35">
      <c r="A14" s="19" t="s">
        <v>61</v>
      </c>
      <c r="B14" s="13" t="s">
        <v>62</v>
      </c>
      <c r="C14" s="33" t="s">
        <v>63</v>
      </c>
      <c r="D14" s="15">
        <v>0.13100000000000001</v>
      </c>
      <c r="E14" s="13">
        <v>1</v>
      </c>
      <c r="F14" s="16">
        <f t="shared" si="2"/>
        <v>0.13100000000000001</v>
      </c>
      <c r="G14" s="13" t="s">
        <v>9</v>
      </c>
    </row>
    <row r="15" spans="1:7" x14ac:dyDescent="0.35">
      <c r="A15" s="19" t="s">
        <v>96</v>
      </c>
      <c r="B15" s="13" t="s">
        <v>97</v>
      </c>
      <c r="C15" s="33" t="s">
        <v>64</v>
      </c>
      <c r="D15" s="15">
        <v>0.48199999999999998</v>
      </c>
      <c r="E15" s="13">
        <v>1</v>
      </c>
      <c r="F15" s="16">
        <f t="shared" si="2"/>
        <v>0.48199999999999998</v>
      </c>
      <c r="G15" s="13" t="s">
        <v>9</v>
      </c>
    </row>
    <row r="16" spans="1:7" x14ac:dyDescent="0.35">
      <c r="A16" s="19" t="s">
        <v>68</v>
      </c>
      <c r="B16" s="13" t="s">
        <v>69</v>
      </c>
      <c r="C16" s="33" t="s">
        <v>98</v>
      </c>
      <c r="D16" s="15">
        <v>3.18</v>
      </c>
      <c r="E16" s="13">
        <v>1</v>
      </c>
      <c r="F16" s="16">
        <f t="shared" si="2"/>
        <v>3.18</v>
      </c>
      <c r="G16" s="13" t="s">
        <v>9</v>
      </c>
    </row>
    <row r="17" spans="1:8" x14ac:dyDescent="0.35">
      <c r="A17" s="19" t="s">
        <v>65</v>
      </c>
      <c r="B17" s="13" t="s">
        <v>66</v>
      </c>
      <c r="C17" s="33" t="s">
        <v>67</v>
      </c>
      <c r="D17" s="15">
        <v>0.121</v>
      </c>
      <c r="E17" s="13">
        <v>1</v>
      </c>
      <c r="F17" s="16">
        <f t="shared" si="2"/>
        <v>0.121</v>
      </c>
      <c r="G17" s="13" t="s">
        <v>9</v>
      </c>
    </row>
    <row r="18" spans="1:8" x14ac:dyDescent="0.35">
      <c r="A18" s="19" t="s">
        <v>103</v>
      </c>
      <c r="B18" s="13" t="s">
        <v>104</v>
      </c>
      <c r="C18" s="33" t="s">
        <v>102</v>
      </c>
      <c r="D18" s="15">
        <v>0.13500000000000001</v>
      </c>
      <c r="E18" s="13">
        <v>1</v>
      </c>
      <c r="F18" s="16">
        <f t="shared" ref="F18" si="3">D18*E18</f>
        <v>0.13500000000000001</v>
      </c>
      <c r="G18" s="13" t="s">
        <v>9</v>
      </c>
    </row>
    <row r="19" spans="1:8" x14ac:dyDescent="0.35">
      <c r="A19" s="19" t="s">
        <v>70</v>
      </c>
      <c r="B19" s="13" t="s">
        <v>71</v>
      </c>
      <c r="C19" s="33" t="s">
        <v>105</v>
      </c>
      <c r="D19" s="15">
        <v>2.9000000000000001E-2</v>
      </c>
      <c r="E19" s="13">
        <v>2</v>
      </c>
      <c r="F19" s="16">
        <f>D19*E19</f>
        <v>5.8000000000000003E-2</v>
      </c>
      <c r="G19" s="13" t="s">
        <v>9</v>
      </c>
    </row>
    <row r="20" spans="1:8" x14ac:dyDescent="0.35">
      <c r="A20" s="19" t="s">
        <v>72</v>
      </c>
      <c r="B20" s="13" t="s">
        <v>73</v>
      </c>
      <c r="C20" s="33" t="s">
        <v>74</v>
      </c>
      <c r="D20" s="15">
        <v>7.0000000000000007E-2</v>
      </c>
      <c r="E20" s="13">
        <v>4</v>
      </c>
      <c r="F20" s="16">
        <f>D20*E20</f>
        <v>0.28000000000000003</v>
      </c>
      <c r="G20" s="13" t="s">
        <v>9</v>
      </c>
    </row>
    <row r="21" spans="1:8" x14ac:dyDescent="0.35">
      <c r="A21" s="19" t="s">
        <v>75</v>
      </c>
      <c r="B21" s="13" t="s">
        <v>76</v>
      </c>
      <c r="C21" s="33" t="s">
        <v>77</v>
      </c>
      <c r="D21" s="15">
        <v>6.2E-2</v>
      </c>
      <c r="E21" s="13">
        <v>2</v>
      </c>
      <c r="F21" s="16">
        <f>D21*E21</f>
        <v>0.124</v>
      </c>
      <c r="G21" s="13" t="s">
        <v>9</v>
      </c>
    </row>
    <row r="22" spans="1:8" x14ac:dyDescent="0.35">
      <c r="A22" s="19" t="s">
        <v>78</v>
      </c>
      <c r="B22" s="13" t="s">
        <v>79</v>
      </c>
      <c r="C22" s="33" t="s">
        <v>80</v>
      </c>
      <c r="D22" s="15">
        <v>8.7999999999999995E-2</v>
      </c>
      <c r="E22" s="13">
        <v>4</v>
      </c>
      <c r="F22" s="16">
        <f>D22*E22</f>
        <v>0.35199999999999998</v>
      </c>
      <c r="G22" s="13" t="s">
        <v>9</v>
      </c>
    </row>
    <row r="23" spans="1:8" x14ac:dyDescent="0.35">
      <c r="A23" s="19" t="s">
        <v>81</v>
      </c>
      <c r="B23" s="13" t="s">
        <v>82</v>
      </c>
      <c r="C23" s="33" t="s">
        <v>83</v>
      </c>
      <c r="D23" s="15">
        <v>2.5999999999999999E-2</v>
      </c>
      <c r="E23" s="13">
        <v>1</v>
      </c>
      <c r="F23" s="16">
        <f>D23*E23</f>
        <v>2.5999999999999999E-2</v>
      </c>
      <c r="G23" s="13" t="s">
        <v>9</v>
      </c>
    </row>
    <row r="24" spans="1:8" x14ac:dyDescent="0.35">
      <c r="A24" s="19" t="s">
        <v>85</v>
      </c>
      <c r="B24" s="13" t="s">
        <v>84</v>
      </c>
      <c r="C24" s="33" t="s">
        <v>86</v>
      </c>
      <c r="D24" s="15">
        <v>2.5999999999999999E-2</v>
      </c>
      <c r="E24" s="13">
        <v>1</v>
      </c>
      <c r="F24" s="16">
        <f>D24*E24</f>
        <v>2.5999999999999999E-2</v>
      </c>
      <c r="G24" s="13" t="s">
        <v>9</v>
      </c>
    </row>
    <row r="25" spans="1:8" x14ac:dyDescent="0.35">
      <c r="A25" s="19" t="s">
        <v>87</v>
      </c>
      <c r="B25" s="13" t="s">
        <v>88</v>
      </c>
      <c r="C25" s="33" t="s">
        <v>89</v>
      </c>
      <c r="D25" s="15">
        <v>1.7999999999999999E-2</v>
      </c>
      <c r="E25" s="13">
        <v>2</v>
      </c>
      <c r="F25" s="16">
        <f>D25*E25</f>
        <v>3.5999999999999997E-2</v>
      </c>
      <c r="G25" s="13" t="s">
        <v>9</v>
      </c>
    </row>
    <row r="26" spans="1:8" x14ac:dyDescent="0.35">
      <c r="A26" s="19" t="s">
        <v>90</v>
      </c>
      <c r="B26" s="13" t="s">
        <v>91</v>
      </c>
      <c r="C26" s="33" t="s">
        <v>92</v>
      </c>
      <c r="D26" s="15">
        <v>4.7E-2</v>
      </c>
      <c r="E26" s="13">
        <v>1</v>
      </c>
      <c r="F26" s="16">
        <f>D26*E26</f>
        <v>4.7E-2</v>
      </c>
      <c r="G26" s="13" t="s">
        <v>9</v>
      </c>
    </row>
    <row r="27" spans="1:8" x14ac:dyDescent="0.35">
      <c r="A27" s="19" t="s">
        <v>93</v>
      </c>
      <c r="B27" s="13" t="s">
        <v>94</v>
      </c>
      <c r="C27" s="33" t="s">
        <v>95</v>
      </c>
      <c r="D27" s="15">
        <v>1.7999999999999999E-2</v>
      </c>
      <c r="E27" s="13">
        <v>2</v>
      </c>
      <c r="F27" s="16">
        <f>D27*E27</f>
        <v>3.5999999999999997E-2</v>
      </c>
      <c r="G27" s="13" t="s">
        <v>9</v>
      </c>
    </row>
    <row r="28" spans="1:8" x14ac:dyDescent="0.35">
      <c r="A28" s="19" t="s">
        <v>110</v>
      </c>
      <c r="B28" s="13" t="s">
        <v>111</v>
      </c>
      <c r="C28" s="33" t="s">
        <v>112</v>
      </c>
      <c r="D28" s="15">
        <v>0.1</v>
      </c>
      <c r="E28" s="13">
        <v>2</v>
      </c>
      <c r="F28" s="16">
        <f>D28*E28</f>
        <v>0.2</v>
      </c>
      <c r="G28" s="13" t="s">
        <v>9</v>
      </c>
    </row>
    <row r="29" spans="1:8" x14ac:dyDescent="0.35">
      <c r="A29" s="29" t="s">
        <v>50</v>
      </c>
      <c r="B29" s="1" t="s">
        <v>51</v>
      </c>
      <c r="C29" s="30" t="s">
        <v>49</v>
      </c>
      <c r="D29" s="2">
        <v>0.85</v>
      </c>
      <c r="E29" s="1">
        <v>1</v>
      </c>
      <c r="F29" s="3">
        <f>D29*E29</f>
        <v>0.85</v>
      </c>
      <c r="G29" s="1" t="s">
        <v>9</v>
      </c>
    </row>
    <row r="30" spans="1:8" x14ac:dyDescent="0.35">
      <c r="A30" s="29" t="s">
        <v>53</v>
      </c>
      <c r="B30" s="1" t="s">
        <v>54</v>
      </c>
      <c r="C30" s="30" t="s">
        <v>52</v>
      </c>
      <c r="D30" s="2">
        <v>0.95</v>
      </c>
      <c r="E30" s="1">
        <v>1</v>
      </c>
      <c r="F30" s="3">
        <f>D30*E30</f>
        <v>0.95</v>
      </c>
      <c r="G30" s="1" t="s">
        <v>9</v>
      </c>
    </row>
    <row r="31" spans="1:8" x14ac:dyDescent="0.35">
      <c r="A31" s="29" t="s">
        <v>106</v>
      </c>
      <c r="B31" s="1" t="s">
        <v>109</v>
      </c>
      <c r="C31" s="30" t="s">
        <v>107</v>
      </c>
      <c r="D31" s="2">
        <v>4.2699999999999996</v>
      </c>
      <c r="E31" s="1">
        <v>1</v>
      </c>
      <c r="F31" s="3">
        <f>D31*E31</f>
        <v>4.2699999999999996</v>
      </c>
      <c r="G31" s="1" t="s">
        <v>9</v>
      </c>
      <c r="H31" t="s">
        <v>108</v>
      </c>
    </row>
    <row r="32" spans="1:8" x14ac:dyDescent="0.35">
      <c r="A32" s="21" t="s">
        <v>40</v>
      </c>
      <c r="B32" s="22" t="s">
        <v>44</v>
      </c>
      <c r="C32" s="25" t="s">
        <v>41</v>
      </c>
      <c r="D32" s="24">
        <v>0.16800000000000001</v>
      </c>
      <c r="E32" s="22">
        <v>3</v>
      </c>
      <c r="F32" s="23">
        <f>D32*E32</f>
        <v>0.504</v>
      </c>
      <c r="G32" s="22" t="s">
        <v>9</v>
      </c>
    </row>
    <row r="33" spans="1:7" x14ac:dyDescent="0.35">
      <c r="A33" s="21" t="s">
        <v>42</v>
      </c>
      <c r="B33" s="22" t="s">
        <v>43</v>
      </c>
      <c r="C33" s="25" t="s">
        <v>45</v>
      </c>
      <c r="D33" s="24">
        <v>0.125</v>
      </c>
      <c r="E33" s="22">
        <v>2</v>
      </c>
      <c r="F33" s="23">
        <f t="shared" ref="F33:F34" si="4">D33*E33</f>
        <v>0.25</v>
      </c>
      <c r="G33" s="22" t="s">
        <v>9</v>
      </c>
    </row>
    <row r="34" spans="1:7" x14ac:dyDescent="0.35">
      <c r="A34" s="28" t="s">
        <v>46</v>
      </c>
      <c r="B34" s="26" t="s">
        <v>47</v>
      </c>
      <c r="C34" s="32" t="s">
        <v>48</v>
      </c>
      <c r="D34" s="31">
        <v>0.82799999999999996</v>
      </c>
      <c r="E34" s="26">
        <v>1</v>
      </c>
      <c r="F34" s="27">
        <f t="shared" si="4"/>
        <v>0.82799999999999996</v>
      </c>
      <c r="G34" s="26" t="s">
        <v>9</v>
      </c>
    </row>
    <row r="35" spans="1:7" x14ac:dyDescent="0.35">
      <c r="A35" s="28" t="s">
        <v>56</v>
      </c>
      <c r="B35" s="26" t="s">
        <v>55</v>
      </c>
      <c r="C35" s="32" t="s">
        <v>57</v>
      </c>
      <c r="D35" s="31">
        <v>1.29</v>
      </c>
      <c r="E35" s="26">
        <v>1</v>
      </c>
      <c r="F35" s="27">
        <f t="shared" ref="F35" si="5">D35*E35</f>
        <v>1.29</v>
      </c>
      <c r="G35" s="26" t="s">
        <v>9</v>
      </c>
    </row>
    <row r="36" spans="1:7" x14ac:dyDescent="0.35">
      <c r="A36" s="28" t="s">
        <v>100</v>
      </c>
      <c r="B36" s="26" t="s">
        <v>101</v>
      </c>
      <c r="C36" s="32" t="s">
        <v>99</v>
      </c>
      <c r="D36" s="31">
        <v>0.36699999999999999</v>
      </c>
      <c r="E36" s="26">
        <v>1</v>
      </c>
      <c r="F36" s="27">
        <f t="shared" ref="F36" si="6">D36*E36</f>
        <v>0.36699999999999999</v>
      </c>
      <c r="G36" s="26" t="s">
        <v>9</v>
      </c>
    </row>
    <row r="37" spans="1:7" x14ac:dyDescent="0.35">
      <c r="F37" s="4">
        <f>SUM(F2:F36)</f>
        <v>57.871000000000016</v>
      </c>
      <c r="G37" s="34" t="s">
        <v>9</v>
      </c>
    </row>
  </sheetData>
  <phoneticPr fontId="6" type="noConversion"/>
  <hyperlinks>
    <hyperlink ref="C10" r:id="rId1" xr:uid="{31761AB8-3D78-4C08-AAB7-B1B624F5516A}"/>
    <hyperlink ref="C2" r:id="rId2" xr:uid="{C1D6BB8F-4997-4BAB-AAF5-1A80B8A4920C}"/>
    <hyperlink ref="C3" r:id="rId3" xr:uid="{E25DB32F-C2B4-4B80-95CF-41BFB10D9A29}"/>
    <hyperlink ref="C4" r:id="rId4" xr:uid="{981F53E5-454B-47ED-8FCC-7BEEEA1E3208}"/>
    <hyperlink ref="C5" r:id="rId5" xr:uid="{8504C423-D584-468D-8814-CA8266AE4DD6}"/>
    <hyperlink ref="C8" r:id="rId6" xr:uid="{18941C4C-2CE0-4D1D-BC73-EEC23304FABC}"/>
    <hyperlink ref="C6" r:id="rId7" xr:uid="{7B889469-73B5-48BD-AB9F-B0E8D324F743}"/>
    <hyperlink ref="C7" r:id="rId8" xr:uid="{AE17DBB1-7AAC-4929-8A3D-DFEAF3ED0F2F}"/>
    <hyperlink ref="C11" r:id="rId9" xr:uid="{B58639FA-8A6B-4D3F-8892-98D6CD897662}"/>
    <hyperlink ref="C12" r:id="rId10" xr:uid="{2AB3FE37-A900-4C37-96E3-F2D321E450C5}"/>
    <hyperlink ref="C9" r:id="rId11" xr:uid="{AEE86DFC-B231-4D03-84CA-36120F849FA6}"/>
    <hyperlink ref="C32" r:id="rId12" xr:uid="{7D44598B-41A4-412B-89BC-1954C7D2B637}"/>
    <hyperlink ref="C33" r:id="rId13" xr:uid="{04CE631E-E47F-4F03-89FC-780E48EB194A}"/>
    <hyperlink ref="C30" r:id="rId14" xr:uid="{6BD2DC9E-A067-4259-9725-F6E7AE61C829}"/>
    <hyperlink ref="C35" r:id="rId15" xr:uid="{A06D36CF-69EE-41F4-B9B0-6C0813A1980C}"/>
    <hyperlink ref="C29" r:id="rId16" xr:uid="{3F20F69A-C501-43FF-83B3-F7DB1604587E}"/>
    <hyperlink ref="C13" r:id="rId17" xr:uid="{F507A98C-B1F7-407A-9C9E-B41E4B2E09F6}"/>
    <hyperlink ref="C14" r:id="rId18" xr:uid="{F2AC6605-395D-4E2D-84FC-8618A9362968}"/>
    <hyperlink ref="C15" r:id="rId19" xr:uid="{C27C3A31-4687-497C-96AA-AA15F0FA40F3}"/>
    <hyperlink ref="C16" r:id="rId20" xr:uid="{4EB417DF-5F79-4FC3-BF5D-8E1100D18C8C}"/>
    <hyperlink ref="C17" r:id="rId21" xr:uid="{AADAF6B6-DC7D-49E0-8076-D9013C9D43E2}"/>
    <hyperlink ref="C20" r:id="rId22" xr:uid="{ABECD05F-28DC-49E4-B70E-D303248532DC}"/>
    <hyperlink ref="C21" r:id="rId23" xr:uid="{5CD7CD11-EF66-4DA7-8B90-47F7747F6FE2}"/>
    <hyperlink ref="C22" r:id="rId24" xr:uid="{5F894464-016C-4FC7-AE87-FC37C6ED02E1}"/>
    <hyperlink ref="C23" r:id="rId25" xr:uid="{E3FF1BDF-75A1-41ED-8065-AE93E2CD6B63}"/>
    <hyperlink ref="C24" r:id="rId26" xr:uid="{82A0BF17-C825-4CB6-8D23-9D2BFFEF0C93}"/>
    <hyperlink ref="C25" r:id="rId27" xr:uid="{FCC12E96-E5DC-42EC-BF82-C15086A611F0}"/>
    <hyperlink ref="C26" r:id="rId28" xr:uid="{93149CF0-7A81-4EB0-8529-1F2B21B9ADBB}"/>
    <hyperlink ref="C27" r:id="rId29" xr:uid="{3A30AE01-0625-4E71-925F-0987CC3B2FDB}"/>
    <hyperlink ref="C36" r:id="rId30" xr:uid="{981595ED-2FB0-4D7D-B135-890AA024614C}"/>
    <hyperlink ref="C34" r:id="rId31" xr:uid="{E5EE0C9F-4C72-4CE4-B37A-718B28D05905}"/>
    <hyperlink ref="C18" r:id="rId32" display="https://de.farnell.com/en-DE/vishay/vj0805a102gxxpw1bc/cap-1000pf-25v-2-c0g-np0-0805/dp/2896469" xr:uid="{9FFE2EA7-BA3C-4C10-ABCF-6ED930668B13}"/>
    <hyperlink ref="C31" r:id="rId33" xr:uid="{C2615CAE-FFFA-4D7E-A096-F69F531AB9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asiadel</cp:lastModifiedBy>
  <cp:revision/>
  <dcterms:created xsi:type="dcterms:W3CDTF">2024-07-08T20:04:49Z</dcterms:created>
  <dcterms:modified xsi:type="dcterms:W3CDTF">2024-08-10T16:45:13Z</dcterms:modified>
  <cp:category/>
  <cp:contentStatus/>
</cp:coreProperties>
</file>