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asiadel\Documents\FIRO\firo_electronics\charging_controller\Hardware\reference\"/>
    </mc:Choice>
  </mc:AlternateContent>
  <xr:revisionPtr revIDLastSave="0" documentId="13_ncr:1_{AAEC7A25-BB94-4770-966B-05F8BB0179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26" i="1"/>
  <c r="F38" i="1"/>
  <c r="F25" i="1"/>
  <c r="F27" i="1"/>
  <c r="F31" i="1"/>
  <c r="F30" i="1"/>
  <c r="F29" i="1"/>
  <c r="F24" i="1"/>
  <c r="F23" i="1"/>
  <c r="F12" i="1"/>
  <c r="F22" i="1"/>
  <c r="F19" i="1"/>
  <c r="F17" i="1"/>
  <c r="F16" i="1"/>
  <c r="F13" i="1"/>
  <c r="F8" i="1"/>
  <c r="F9" i="1"/>
  <c r="F10" i="1"/>
  <c r="F3" i="1"/>
  <c r="F5" i="1"/>
  <c r="F6" i="1"/>
  <c r="F7" i="1"/>
  <c r="F20" i="1"/>
  <c r="F18" i="1"/>
  <c r="F14" i="1"/>
  <c r="F15" i="1"/>
  <c r="F21" i="1"/>
  <c r="F28" i="1"/>
  <c r="F37" i="1"/>
  <c r="F36" i="1"/>
  <c r="F35" i="1"/>
  <c r="F2" i="1"/>
  <c r="F4" i="1"/>
  <c r="F11" i="1"/>
  <c r="F39" i="1" l="1"/>
</calcChain>
</file>

<file path=xl/sharedStrings.xml><?xml version="1.0" encoding="utf-8"?>
<sst xmlns="http://schemas.openxmlformats.org/spreadsheetml/2006/main" count="157" uniqueCount="119">
  <si>
    <t>Name</t>
  </si>
  <si>
    <t>Category</t>
  </si>
  <si>
    <t>Link</t>
  </si>
  <si>
    <t>Listed price</t>
  </si>
  <si>
    <t>Count</t>
  </si>
  <si>
    <t>Total price</t>
  </si>
  <si>
    <t>€</t>
  </si>
  <si>
    <t>VISHAY VOM1271T</t>
  </si>
  <si>
    <t>Photovoltaic MOSFET Driver</t>
  </si>
  <si>
    <t>https://de.farnell.com/en-DE/vishay/vom1271t/mosfet-relay-8-4v-0-01a-smd/dp/2395899</t>
  </si>
  <si>
    <t>ALLEGRO MICROSYSTEMS ACS712ELCTR-20A-T</t>
  </si>
  <si>
    <t>Linear Current Sensor, Hall Effect, +/- 20A</t>
  </si>
  <si>
    <t>https://de.farnell.com/en-DE/allegro-microsystems/acs712elctr-20a-t/sensor-current-20a-soic8/dp/1329624</t>
  </si>
  <si>
    <t>DIODES INC. 2N7002K-7</t>
  </si>
  <si>
    <t>Power MOSFET, N Channel, 300 mA, 2 ohm</t>
  </si>
  <si>
    <t>https://de.farnell.com/en-DE/diodes-inc/2n7002k-7/mosfet-n-ch-60v-0-3a-sot-23/dp/1713825</t>
  </si>
  <si>
    <t>MULTICOMP PRO MP000442</t>
  </si>
  <si>
    <t>https://de.farnell.com/en-DE/multicomp-pro/mp000442/led-blue-72mcd-470nm-0805/dp/3130209</t>
  </si>
  <si>
    <t>MULTICOMP PRO MP008291</t>
  </si>
  <si>
    <t>LED, Green, SMD, 0805, 20 mA, 2.4 V, 576 nm</t>
  </si>
  <si>
    <t>LED, Blue, SMD, 0805, 20 mA, 3.1 V, 470 nm</t>
  </si>
  <si>
    <t>https://de.farnell.com/en-DE/multicomp-pro/mp008291/led-green-70mcd-576nm-0805/dp/3796323</t>
  </si>
  <si>
    <t>VISHAY NTCLE413E2103F520L</t>
  </si>
  <si>
    <t>Thermistor, NTC, 10 kohm,  3435 K, THT</t>
  </si>
  <si>
    <t>https://de.farnell.com/vishay/ntcle413e2103f520l/thermistor-ntc-10k-1-3435k-l-5/dp/2492886</t>
  </si>
  <si>
    <t>VISHAY VJ0805A102GXXPW1BC</t>
  </si>
  <si>
    <t>MLCC, 1000 pF, 25 V, 0805, ± 2%, C0G / NP0</t>
  </si>
  <si>
    <t>https://de.farnell.com/en-DE/vishay/vj0805a102gxxpw1bc/cap-1000pf-25v-2-c0g-np0-0805/dp/2896469</t>
  </si>
  <si>
    <t>PANASONIC ERJP06F2400V</t>
  </si>
  <si>
    <r>
      <t>Thick Film Resistor, 240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>, ± 1%, 500 mW, 0805</t>
    </r>
  </si>
  <si>
    <t>https://de.farnell.com/en-DE/panasonic/erjp06f2400v/res-240r-1-0-5w-0805-thick-film/dp/1894176</t>
  </si>
  <si>
    <t>VISHAY MCS0402MD1001DE000</t>
  </si>
  <si>
    <t>Thin Film Precision Resistor, 1 k, ± 0.5%, 0402</t>
  </si>
  <si>
    <t>https://de.farnell.com/en-DE/vishay/mcs0402md1001de000/res-1k-0-5-0-1w-thin-film-0402/dp/4139935</t>
  </si>
  <si>
    <t>VISHAY CRCW040210K0DHEDP</t>
  </si>
  <si>
    <t>Thick Film Resistor, 10k, ± 0.5%, 62.5 mW, 0402</t>
  </si>
  <si>
    <t>https://de.farnell.com/en-DE/vishay/crcw040210k0dhedp/res-aec-q200-10k-0-5-0-063w-0402/dp/3546340</t>
  </si>
  <si>
    <t>BOURNS CRM1206-FX-2201ELF</t>
  </si>
  <si>
    <t>Thick Film Resistor, 2k2, ± 1%, 500 mW, 1206</t>
  </si>
  <si>
    <t>https://de.farnell.com/en-DE/bourns/crm1206-fx-2201elf/res-2k2-1-0-5w-1206-thick-film/dp/4014811</t>
  </si>
  <si>
    <t>STMICROELECTRONICS ST32F103CBT6</t>
  </si>
  <si>
    <t>MICROCHIP MCP2562-E-SN</t>
  </si>
  <si>
    <t>TRACO POWER THN 20-4815WIR</t>
  </si>
  <si>
    <t>DC/DC Converter 18-75V 24V 833mA 20W</t>
  </si>
  <si>
    <t>https://de.farnell.com/en-DE/microchip/mcp2562-e-sn/ic-can-tranceiver-high-speed-8soic/dp/2362839</t>
  </si>
  <si>
    <t>https://www.distrelec.de/en/dc-dc-converter-18-75v-24v-833ma-20w-traco-power-thn-20-4815wir/p/30224833</t>
  </si>
  <si>
    <t>DO NOT BUY!</t>
  </si>
  <si>
    <t>CAN Interface, 1 Mbps, 4V5 to 5V5, SOIC, 8 Pins</t>
  </si>
  <si>
    <t>https://de.farnell.com/en-DE/stmicroelectronics/stm32f103cbt6/mcu-32bit-cortex-m3-72mhz-lqfp/dp/1606327</t>
  </si>
  <si>
    <t>MCU, STM32F1, ARM Cortex-M3, 32b, 72 MHz</t>
  </si>
  <si>
    <t>ONSEMI NCP114BSN330T1G</t>
  </si>
  <si>
    <t>LDO, 1V7-5V5, 3V3/0.3A out, 0,15V drop, TSOP-5</t>
  </si>
  <si>
    <t>https://de.farnell.com/en-DE/on-semiconductor/ncp114bsn330t1g/ldo-fixed-3-3v-0-3a-tsop-5/dp/2677152</t>
  </si>
  <si>
    <t>https://de.farnell.com/en-DE/murata/grm155c71h104ke19d/cap-0-1uf-50v-mlcc-0402/dp/3581338</t>
  </si>
  <si>
    <t>MURATA GRM155C71H104KE19D</t>
  </si>
  <si>
    <t>MLCC, 0.1 µF, 50 V, 0402, ± 10%, X7S, GRM</t>
  </si>
  <si>
    <t>MURATA GRM21BZ7YA475KE15K</t>
  </si>
  <si>
    <t>MLCC, 4.7 µF, 35 V, 0805, ± 10%, X7R, GRM</t>
  </si>
  <si>
    <t>https://de.farnell.com/en-DE/murata/grm21bz7ya475ke15k/cap-4-7uf-35v-mlcc-0805/dp/3581409</t>
  </si>
  <si>
    <t>MURATA GCM21BR71E105KA56L</t>
  </si>
  <si>
    <t>MLCC, 1 µF, 25 V, 0805, ± 10%, X7R</t>
  </si>
  <si>
    <t>https://de.farnell.com/en-DE/murata/gcm21br71e105ka56l/cap-1-f-25v-10-x7r-0805/dp/2470435</t>
  </si>
  <si>
    <t>MURATA GRM21BR71A106KA73L</t>
  </si>
  <si>
    <t>MLCC, 10 µF, 10 V, ± 10%, X7R, GRM Series</t>
  </si>
  <si>
    <t>https://de.farnell.com/en-DE/murata/grm21br71a106ka73l/cap-10-f-10v-10-x7r-0805/dp/2611944</t>
  </si>
  <si>
    <t>NEOHM - TE CONNECTIVITY CRGP0603F39K</t>
  </si>
  <si>
    <t>Thick Film Resistor, 39k, ± 1%, 250 mW, 0603</t>
  </si>
  <si>
    <t>https://de.farnell.com/en-DE/te-connectivity/crgp0603f39k/res-39k-1-0-25w-0603-thick-film/dp/2861053</t>
  </si>
  <si>
    <t>ROHM EDZVFHT2R3.3B</t>
  </si>
  <si>
    <t>Zener Diode, 3.3 V, 150 mW, SOD-523, 150 °C</t>
  </si>
  <si>
    <t>https://de.farnell.com/en-DE/rohm/edzvfht2r3-3b/zener-diode-aec-q101-3-3v-sod/dp/2772446</t>
  </si>
  <si>
    <t>ROHM PDZVTFTR10B</t>
  </si>
  <si>
    <t>Zener Diode, 10 V, 1 W, SOD-128, 150 °C</t>
  </si>
  <si>
    <t>https://de.farnell.com/en-DE/rohm/pdzvtftr10b/zener-diode-10v-1w-sod-128/dp/2989599</t>
  </si>
  <si>
    <t>LITTELFUSE DST5100S-A</t>
  </si>
  <si>
    <t>Schottky, 100 V, 5 A, Single, TO-277B, 750 mV</t>
  </si>
  <si>
    <t>https://de.farnell.com/en-DE/littelfuse/dst5100s-a/schottky-rect-aec-q101-100v-to/dp/2777413</t>
  </si>
  <si>
    <t xml:space="preserve">MULTICOMP PRO MP003609SMD </t>
  </si>
  <si>
    <t>Thick Film Resistor, 120Ω, ± 1%, 125 mW, 0805</t>
  </si>
  <si>
    <t>https://de.farnell.com/en-DE/multicomp-pro/mp003609/res-120r-1-0-125w-0805-thick-film/dp/3392794</t>
  </si>
  <si>
    <t>DIODES INC. DMP6023LE-13</t>
  </si>
  <si>
    <t>Power MOSFET, P Channel, 60 V, 18.2 A, 28 mΩ</t>
  </si>
  <si>
    <t>https://de.farnell.com/en-DE/diodes-inc/dmp6023le-13/mosfet-p-ch-60v-18-2a-sot223/dp/3127372</t>
  </si>
  <si>
    <t>VISHAY CRCW04026K80FKEDHP</t>
  </si>
  <si>
    <t>Thick Film Resistor, 6k8, ± 1%, 200 mW, 0402</t>
  </si>
  <si>
    <t>https://de.farnell.com/en-DE/vishay/crcw04026k80fkedhp/res-6k8-1-0-2w-0402-thick-film/dp/1738862</t>
  </si>
  <si>
    <t>AMASS XT60PW-M</t>
  </si>
  <si>
    <t>https://www.tme.eu/en/details/xt60pw-m/dc-power-connectors/amass/</t>
  </si>
  <si>
    <t>Socket XT60; male; PIN: 2; THT; 30A</t>
  </si>
  <si>
    <t>AMASS XT60-F</t>
  </si>
  <si>
    <t>Plug; XT60; female; PIN: 2; for cable</t>
  </si>
  <si>
    <t>https://www.tme.eu/de/en/details/xt60-f/dc-power-connectors/amass/</t>
  </si>
  <si>
    <t>AMASS XT30PW-M</t>
  </si>
  <si>
    <t>AMASS XT30PW-F</t>
  </si>
  <si>
    <t>Socket; XT30; male; on PCBs; 15A; 500V</t>
  </si>
  <si>
    <t>Socket; XT30; female; on PCBs; 15A; 500V</t>
  </si>
  <si>
    <t>https://www.tme.eu/de/en/details/xt30pw-m/dc-power-connectors/amass/</t>
  </si>
  <si>
    <t>https://www.tme.eu/de/en/details/xt30pw-f/dc-power-connectors/amass/</t>
  </si>
  <si>
    <t>PANASONIC EVQPUJ02K</t>
  </si>
  <si>
    <t>Tact. Sw. SPST-NO, EVQPU, Side Actuated, 1.6 N</t>
  </si>
  <si>
    <t>https://de.farnell.com/en-DE/panasonic/evqpuj02k/light-touch-sw-spst-no-0-05a-12v/dp/2860923</t>
  </si>
  <si>
    <t>VISHAY CRCW04025K60FKEDHP</t>
  </si>
  <si>
    <t>Thick Film Resistor, 5k6, ± 1%, 200 mW, 0402</t>
  </si>
  <si>
    <t>https://de.farnell.com/en-DE/vishay/crcw04025k60fkedhp/res-5k6-1-0-2w-0402-thick-film/dp/1738861</t>
  </si>
  <si>
    <t>VISHAY NTCS0603E3103HMT</t>
  </si>
  <si>
    <t>Thermistor, NTC, 10 kohm,  3610 K, SMD, 0603</t>
  </si>
  <si>
    <t>https://de.farnell.com/en-DE/vishay/ntcs0603e3103hmt/ntc-thermistor-aec-q200-10k-0603/dp/3020832</t>
  </si>
  <si>
    <t>&amp; 54,30 for DC/DC conv</t>
  </si>
  <si>
    <t>VISHAY CRCW080520R0FKEA.</t>
  </si>
  <si>
    <t>Thick Film Resistor, 20Ω, ± 1%, 125 mW, 0805</t>
  </si>
  <si>
    <t>https://de.farnell.com/en-DE/vishay/crcw080520r0fkea/res-20r-1-0-125w-0805-thick-film/dp/2138764</t>
  </si>
  <si>
    <t>TE CONNECTIVITY 2-1473562-3</t>
  </si>
  <si>
    <t>RITS Connector, Blue, 3 Contacts, Cable Mount</t>
  </si>
  <si>
    <t>https://www.distrelec.de/en/rits-conn-plug-assy-3p-blue-te-connectivity-amp-1473562/p/30305230?trackQuery=RITS&amp;pos=26&amp;origPos=26&amp;origPageSize=50&amp;track=true&amp;sid=2423de7f8b6c2c5812650d5e899cc48042b288ae&amp;itemList=search</t>
  </si>
  <si>
    <t>TE CONNECTIVITY 1-1473562-3</t>
  </si>
  <si>
    <t>RITS Connector, Red, 3 Contacts, Cable Mount</t>
  </si>
  <si>
    <t>https://www.distrelec.de/en/rits-conn-plug-assy-3p-red-te-connectivity-amp-1473562/p/30267995?trackQuery=RITS&amp;pos=30&amp;origPos=30&amp;origPageSize=50&amp;track=true&amp;sid=2423de7f8b6c2c5812650d5e899cc48042b288ae&amp;itemList=search</t>
  </si>
  <si>
    <t>TE CONNECTIVITY 1473565-3</t>
  </si>
  <si>
    <t>Pin Header, Wire-to-Board, 2 mm, 33, THT, 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</si>
</sst>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676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2" fontId="2" fillId="3" borderId="0" xfId="0" applyNumberFormat="1" applyFont="1" applyFill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0" fontId="1" fillId="6" borderId="0" xfId="1" applyFill="1"/>
    <xf numFmtId="164" fontId="0" fillId="6" borderId="0" xfId="0" applyNumberFormat="1" applyFill="1"/>
    <xf numFmtId="2" fontId="0" fillId="6" borderId="0" xfId="0" applyNumberForma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3" fillId="8" borderId="0" xfId="0" applyFont="1" applyFill="1"/>
    <xf numFmtId="0" fontId="0" fillId="8" borderId="0" xfId="0" applyFill="1"/>
    <xf numFmtId="2" fontId="0" fillId="8" borderId="0" xfId="0" applyNumberFormat="1" applyFill="1"/>
    <xf numFmtId="164" fontId="0" fillId="8" borderId="0" xfId="0" applyNumberFormat="1" applyFill="1"/>
    <xf numFmtId="0" fontId="1" fillId="8" borderId="0" xfId="2" applyFill="1"/>
    <xf numFmtId="0" fontId="0" fillId="9" borderId="0" xfId="0" applyFill="1"/>
    <xf numFmtId="2" fontId="0" fillId="9" borderId="0" xfId="0" applyNumberFormat="1" applyFill="1"/>
    <xf numFmtId="0" fontId="3" fillId="9" borderId="0" xfId="0" applyFont="1" applyFill="1"/>
    <xf numFmtId="0" fontId="3" fillId="2" borderId="0" xfId="0" applyFont="1" applyFill="1"/>
    <xf numFmtId="0" fontId="1" fillId="2" borderId="0" xfId="2" applyFill="1"/>
    <xf numFmtId="164" fontId="0" fillId="9" borderId="0" xfId="0" applyNumberFormat="1" applyFill="1"/>
    <xf numFmtId="0" fontId="1" fillId="9" borderId="0" xfId="2" applyFill="1"/>
    <xf numFmtId="0" fontId="1" fillId="6" borderId="0" xfId="2" applyFill="1"/>
    <xf numFmtId="0" fontId="2" fillId="3" borderId="0" xfId="0" applyFont="1" applyFill="1"/>
    <xf numFmtId="164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1" fillId="4" borderId="0" xfId="2" applyFill="1"/>
    <xf numFmtId="0" fontId="1" fillId="5" borderId="0" xfId="2" applyFill="1"/>
  </cellXfs>
  <cellStyles count="3">
    <cellStyle name="Hiperłącze" xfId="2" builtinId="8"/>
    <cellStyle name="Hyperlink" xfId="1" xr:uid="{00000000-000B-0000-0000-000008000000}"/>
    <cellStyle name="Normalny" xfId="0" builtinId="0"/>
  </cellStyles>
  <dxfs count="0"/>
  <tableStyles count="0" defaultTableStyle="TableStyleMedium2" defaultPivotStyle="PivotStyleMedium9"/>
  <colors>
    <mruColors>
      <color rgb="FFF56767"/>
      <color rgb="FFFF3300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farnell.com/en-DE/vishay/crcw040210k0dhedp/res-aec-q200-10k-0-5-0-063w-0402/dp/3546340" TargetMode="External"/><Relationship Id="rId13" Type="http://schemas.openxmlformats.org/officeDocument/2006/relationships/hyperlink" Target="https://de.farnell.com/en-DE/murata/grm21br71a106ka73l/cap-10-f-10v-10-x7r-0805/dp/2611944" TargetMode="External"/><Relationship Id="rId18" Type="http://schemas.openxmlformats.org/officeDocument/2006/relationships/hyperlink" Target="https://de.farnell.com/en-DE/on-semiconductor/ncp114bsn330t1g/ldo-fixed-3-3v-0-3a-tsop-5/dp/2677152" TargetMode="External"/><Relationship Id="rId3" Type="http://schemas.openxmlformats.org/officeDocument/2006/relationships/hyperlink" Target="https://de.farnell.com/en-DE/diodes-inc/2n7002k-7/mosfet-n-ch-60v-0-3a-sot-23/dp/1713825" TargetMode="External"/><Relationship Id="rId21" Type="http://schemas.openxmlformats.org/officeDocument/2006/relationships/hyperlink" Target="https://de.farnell.com/en-DE/littelfuse/dst5100s-a/schottky-rect-aec-q101-100v-to/dp/2777413" TargetMode="External"/><Relationship Id="rId7" Type="http://schemas.openxmlformats.org/officeDocument/2006/relationships/hyperlink" Target="https://de.farnell.com/en-DE/panasonic/erjp06f2400v/res-240r-1-0-5w-0805-thick-film/dp/1894176" TargetMode="External"/><Relationship Id="rId12" Type="http://schemas.openxmlformats.org/officeDocument/2006/relationships/hyperlink" Target="https://de.farnell.com/en-DE/vishay/crcw04026k80fkedhp/res-6k8-1-0-2w-0402-thick-film/dp/1738862" TargetMode="External"/><Relationship Id="rId17" Type="http://schemas.openxmlformats.org/officeDocument/2006/relationships/hyperlink" Target="https://www.distrelec.de/en/dc-dc-converter-18-75v-24v-833ma-20w-traco-power-thn-20-4815wir/p/30224833" TargetMode="External"/><Relationship Id="rId2" Type="http://schemas.openxmlformats.org/officeDocument/2006/relationships/hyperlink" Target="https://de.farnell.com/en-DE/allegro-microsystems/acs712elctr-20a-t/sensor-current-20a-soic8/dp/1329624" TargetMode="External"/><Relationship Id="rId16" Type="http://schemas.openxmlformats.org/officeDocument/2006/relationships/hyperlink" Target="https://de.farnell.com/en-DE/microchip/mcp2562-e-sn/ic-can-tranceiver-high-speed-8soic/dp/2362839" TargetMode="External"/><Relationship Id="rId20" Type="http://schemas.openxmlformats.org/officeDocument/2006/relationships/hyperlink" Target="https://de.farnell.com/en-DE/rohm/pdzvtftr10b/zener-diode-10v-1w-sod-128/dp/2989599" TargetMode="External"/><Relationship Id="rId1" Type="http://schemas.openxmlformats.org/officeDocument/2006/relationships/hyperlink" Target="https://de.farnell.com/en-DE/vishay/vom1271t/mosfet-relay-8-4v-0-01a-smd/dp/2395899" TargetMode="External"/><Relationship Id="rId6" Type="http://schemas.openxmlformats.org/officeDocument/2006/relationships/hyperlink" Target="https://de.farnell.com/en-DE/vishay/vj0805a102gxxpw1bc/cap-1000pf-25v-2-c0g-np0-0805/dp/2896469" TargetMode="External"/><Relationship Id="rId11" Type="http://schemas.openxmlformats.org/officeDocument/2006/relationships/hyperlink" Target="https://de.farnell.com/en-DE/bourns/crm1206-fx-2201elf/res-2k2-1-0-5w-1206-thick-film/dp/4014811" TargetMode="External"/><Relationship Id="rId5" Type="http://schemas.openxmlformats.org/officeDocument/2006/relationships/hyperlink" Target="https://de.farnell.com/en-DE/multicomp-pro/mp008291/led-green-70mcd-576nm-0805/dp/3796323" TargetMode="External"/><Relationship Id="rId15" Type="http://schemas.openxmlformats.org/officeDocument/2006/relationships/hyperlink" Target="https://de.farnell.com/en-DE/stmicroelectronics/stm32f103cbt6/mcu-32bit-cortex-m3-72mhz-lqfp/dp/1606327" TargetMode="External"/><Relationship Id="rId23" Type="http://schemas.openxmlformats.org/officeDocument/2006/relationships/hyperlink" Target="https://de.farnell.com/en-DE/panasonic/evqpuj02k/light-touch-sw-spst-no-0-05a-12v/dp/2860923" TargetMode="External"/><Relationship Id="rId10" Type="http://schemas.openxmlformats.org/officeDocument/2006/relationships/hyperlink" Target="https://de.farnell.com/en-DE/vishay/mcs0402md1001de000/res-1k-0-5-0-1w-thin-film-0402/dp/4139935" TargetMode="External"/><Relationship Id="rId19" Type="http://schemas.openxmlformats.org/officeDocument/2006/relationships/hyperlink" Target="https://de.farnell.com/en-DE/rohm/edzvfht2r3-3b/zener-diode-aec-q101-3-3v-sod/dp/2772446" TargetMode="External"/><Relationship Id="rId4" Type="http://schemas.openxmlformats.org/officeDocument/2006/relationships/hyperlink" Target="https://de.farnell.com/en-DE/multicomp-pro/mp000442/led-blue-72mcd-470nm-0805/dp/3130209" TargetMode="External"/><Relationship Id="rId9" Type="http://schemas.openxmlformats.org/officeDocument/2006/relationships/hyperlink" Target="https://de.farnell.com/vishay/ntcle413e2103f520l/thermistor-ntc-10k-1-3435k-l-5/dp/2492886" TargetMode="External"/><Relationship Id="rId14" Type="http://schemas.openxmlformats.org/officeDocument/2006/relationships/hyperlink" Target="https://de.farnell.com/en-DE/murata/gcm21br71e105ka56l/cap-1-f-25v-10-x7r-0805/dp/2470435" TargetMode="External"/><Relationship Id="rId22" Type="http://schemas.openxmlformats.org/officeDocument/2006/relationships/hyperlink" Target="https://de.farnell.com/en-DE/diodes-inc/dmp6023le-13/mosfet-p-ch-60v-18-2a-sot223/dp/31273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="70" zoomScaleNormal="70" workbookViewId="0">
      <selection activeCell="E23" sqref="E23"/>
    </sheetView>
  </sheetViews>
  <sheetFormatPr defaultRowHeight="14.5" x14ac:dyDescent="0.35"/>
  <cols>
    <col min="1" max="1" width="42.26953125" customWidth="1"/>
    <col min="2" max="2" width="39" customWidth="1"/>
    <col min="3" max="3" width="89.7265625" customWidth="1"/>
    <col min="4" max="4" width="12.81640625" customWidth="1"/>
    <col min="5" max="5" width="7.81640625" customWidth="1"/>
    <col min="6" max="6" width="13.54296875" customWidth="1"/>
    <col min="7" max="7" width="2.90625" customWidth="1"/>
    <col min="8" max="8" width="22.6328125" customWidth="1"/>
  </cols>
  <sheetData>
    <row r="1" spans="1:8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</row>
    <row r="2" spans="1:8" x14ac:dyDescent="0.35">
      <c r="A2" s="16" t="s">
        <v>7</v>
      </c>
      <c r="B2" s="5" t="s">
        <v>8</v>
      </c>
      <c r="C2" s="6" t="s">
        <v>9</v>
      </c>
      <c r="D2" s="7">
        <v>2.4500000000000002</v>
      </c>
      <c r="E2" s="5">
        <v>1</v>
      </c>
      <c r="F2" s="8">
        <f t="shared" ref="F2:F10" si="0">D2*E2</f>
        <v>2.4500000000000002</v>
      </c>
      <c r="G2" s="5" t="s">
        <v>6</v>
      </c>
    </row>
    <row r="3" spans="1:8" x14ac:dyDescent="0.35">
      <c r="A3" s="16" t="s">
        <v>40</v>
      </c>
      <c r="B3" s="5" t="s">
        <v>49</v>
      </c>
      <c r="C3" s="37" t="s">
        <v>48</v>
      </c>
      <c r="D3" s="7">
        <v>7.16</v>
      </c>
      <c r="E3" s="5">
        <v>1</v>
      </c>
      <c r="F3" s="8">
        <f t="shared" si="0"/>
        <v>7.16</v>
      </c>
      <c r="G3" s="5" t="s">
        <v>6</v>
      </c>
    </row>
    <row r="4" spans="1:8" x14ac:dyDescent="0.35">
      <c r="A4" s="16" t="s">
        <v>10</v>
      </c>
      <c r="B4" s="5" t="s">
        <v>11</v>
      </c>
      <c r="C4" s="6" t="s">
        <v>12</v>
      </c>
      <c r="D4" s="7">
        <v>3.98</v>
      </c>
      <c r="E4" s="5">
        <v>1</v>
      </c>
      <c r="F4" s="8">
        <f t="shared" si="0"/>
        <v>3.98</v>
      </c>
      <c r="G4" s="5" t="s">
        <v>6</v>
      </c>
    </row>
    <row r="5" spans="1:8" x14ac:dyDescent="0.35">
      <c r="A5" s="16" t="s">
        <v>41</v>
      </c>
      <c r="B5" s="5" t="s">
        <v>47</v>
      </c>
      <c r="C5" s="37" t="s">
        <v>44</v>
      </c>
      <c r="D5" s="7">
        <v>1.1299999999999999</v>
      </c>
      <c r="E5" s="5">
        <v>1</v>
      </c>
      <c r="F5" s="8">
        <f t="shared" si="0"/>
        <v>1.1299999999999999</v>
      </c>
      <c r="G5" s="5" t="s">
        <v>6</v>
      </c>
    </row>
    <row r="6" spans="1:8" x14ac:dyDescent="0.35">
      <c r="A6" s="16" t="s">
        <v>42</v>
      </c>
      <c r="B6" s="5" t="s">
        <v>43</v>
      </c>
      <c r="C6" s="37" t="s">
        <v>45</v>
      </c>
      <c r="D6" s="34">
        <v>54.3</v>
      </c>
      <c r="E6" s="35">
        <v>1</v>
      </c>
      <c r="F6" s="36">
        <f t="shared" si="0"/>
        <v>54.3</v>
      </c>
      <c r="G6" s="35" t="s">
        <v>6</v>
      </c>
      <c r="H6" t="s">
        <v>46</v>
      </c>
    </row>
    <row r="7" spans="1:8" x14ac:dyDescent="0.35">
      <c r="A7" s="16" t="s">
        <v>50</v>
      </c>
      <c r="B7" s="5" t="s">
        <v>51</v>
      </c>
      <c r="C7" s="37" t="s">
        <v>52</v>
      </c>
      <c r="D7" s="7">
        <v>0.41799999999999998</v>
      </c>
      <c r="E7" s="5">
        <v>1</v>
      </c>
      <c r="F7" s="8">
        <f t="shared" si="0"/>
        <v>0.41799999999999998</v>
      </c>
      <c r="G7" s="5" t="s">
        <v>6</v>
      </c>
    </row>
    <row r="8" spans="1:8" x14ac:dyDescent="0.35">
      <c r="A8" s="17" t="s">
        <v>68</v>
      </c>
      <c r="B8" s="9" t="s">
        <v>69</v>
      </c>
      <c r="C8" s="38" t="s">
        <v>70</v>
      </c>
      <c r="D8" s="10">
        <v>0.35299999999999998</v>
      </c>
      <c r="E8" s="9">
        <v>1</v>
      </c>
      <c r="F8" s="11">
        <f t="shared" si="0"/>
        <v>0.35299999999999998</v>
      </c>
      <c r="G8" s="9" t="s">
        <v>6</v>
      </c>
    </row>
    <row r="9" spans="1:8" x14ac:dyDescent="0.35">
      <c r="A9" s="17" t="s">
        <v>71</v>
      </c>
      <c r="B9" s="9" t="s">
        <v>72</v>
      </c>
      <c r="C9" s="38" t="s">
        <v>73</v>
      </c>
      <c r="D9" s="10">
        <v>0.27500000000000002</v>
      </c>
      <c r="E9" s="9">
        <v>1</v>
      </c>
      <c r="F9" s="11">
        <f t="shared" si="0"/>
        <v>0.27500000000000002</v>
      </c>
      <c r="G9" s="9" t="s">
        <v>6</v>
      </c>
    </row>
    <row r="10" spans="1:8" x14ac:dyDescent="0.35">
      <c r="A10" s="17" t="s">
        <v>74</v>
      </c>
      <c r="B10" s="9" t="s">
        <v>75</v>
      </c>
      <c r="C10" s="38" t="s">
        <v>76</v>
      </c>
      <c r="D10" s="10">
        <v>0.75</v>
      </c>
      <c r="E10" s="9">
        <v>1</v>
      </c>
      <c r="F10" s="11">
        <f t="shared" si="0"/>
        <v>0.75</v>
      </c>
      <c r="G10" s="9" t="s">
        <v>6</v>
      </c>
    </row>
    <row r="11" spans="1:8" x14ac:dyDescent="0.35">
      <c r="A11" s="17" t="s">
        <v>13</v>
      </c>
      <c r="B11" s="9" t="s">
        <v>14</v>
      </c>
      <c r="C11" s="38" t="s">
        <v>15</v>
      </c>
      <c r="D11" s="10">
        <v>9.4E-2</v>
      </c>
      <c r="E11" s="9">
        <v>1</v>
      </c>
      <c r="F11" s="11">
        <f t="shared" ref="F11" si="1">D11*E11</f>
        <v>9.4E-2</v>
      </c>
      <c r="G11" s="9" t="s">
        <v>6</v>
      </c>
    </row>
    <row r="12" spans="1:8" x14ac:dyDescent="0.35">
      <c r="A12" s="17" t="s">
        <v>80</v>
      </c>
      <c r="B12" s="9" t="s">
        <v>81</v>
      </c>
      <c r="C12" s="38" t="s">
        <v>82</v>
      </c>
      <c r="D12" s="10">
        <v>0.68899999999999995</v>
      </c>
      <c r="E12" s="9">
        <v>1</v>
      </c>
      <c r="F12" s="11">
        <f t="shared" ref="F12" si="2">D12*E12</f>
        <v>0.68899999999999995</v>
      </c>
      <c r="G12" s="9" t="s">
        <v>6</v>
      </c>
    </row>
    <row r="13" spans="1:8" x14ac:dyDescent="0.35">
      <c r="A13" s="18" t="s">
        <v>56</v>
      </c>
      <c r="B13" s="12" t="s">
        <v>57</v>
      </c>
      <c r="C13" s="13" t="s">
        <v>58</v>
      </c>
      <c r="D13" s="14">
        <v>0.159</v>
      </c>
      <c r="E13" s="12">
        <v>1</v>
      </c>
      <c r="F13" s="15">
        <f t="shared" ref="F13:F18" si="3">D13*E13</f>
        <v>0.159</v>
      </c>
      <c r="G13" s="12" t="s">
        <v>6</v>
      </c>
    </row>
    <row r="14" spans="1:8" x14ac:dyDescent="0.35">
      <c r="A14" s="18" t="s">
        <v>54</v>
      </c>
      <c r="B14" s="12" t="s">
        <v>55</v>
      </c>
      <c r="C14" s="32" t="s">
        <v>53</v>
      </c>
      <c r="D14" s="12">
        <v>4.8000000000000001E-2</v>
      </c>
      <c r="E14" s="12">
        <v>9</v>
      </c>
      <c r="F14" s="15">
        <f t="shared" si="3"/>
        <v>0.432</v>
      </c>
      <c r="G14" s="12" t="s">
        <v>6</v>
      </c>
    </row>
    <row r="15" spans="1:8" x14ac:dyDescent="0.35">
      <c r="A15" s="18" t="s">
        <v>25</v>
      </c>
      <c r="B15" s="12" t="s">
        <v>26</v>
      </c>
      <c r="C15" s="32" t="s">
        <v>27</v>
      </c>
      <c r="D15" s="14">
        <v>0.121</v>
      </c>
      <c r="E15" s="12">
        <v>1</v>
      </c>
      <c r="F15" s="15">
        <f t="shared" si="3"/>
        <v>0.121</v>
      </c>
      <c r="G15" s="12" t="s">
        <v>6</v>
      </c>
    </row>
    <row r="16" spans="1:8" x14ac:dyDescent="0.35">
      <c r="A16" s="18" t="s">
        <v>59</v>
      </c>
      <c r="B16" s="12" t="s">
        <v>60</v>
      </c>
      <c r="C16" s="32" t="s">
        <v>61</v>
      </c>
      <c r="D16" s="14">
        <v>0.126</v>
      </c>
      <c r="E16" s="12">
        <v>2</v>
      </c>
      <c r="F16" s="15">
        <f t="shared" si="3"/>
        <v>0.252</v>
      </c>
      <c r="G16" s="12" t="s">
        <v>6</v>
      </c>
    </row>
    <row r="17" spans="1:7" x14ac:dyDescent="0.35">
      <c r="A17" s="18" t="s">
        <v>62</v>
      </c>
      <c r="B17" s="12" t="s">
        <v>63</v>
      </c>
      <c r="C17" s="32" t="s">
        <v>64</v>
      </c>
      <c r="D17" s="14">
        <v>8.2000000000000003E-2</v>
      </c>
      <c r="E17" s="12">
        <v>1</v>
      </c>
      <c r="F17" s="15">
        <f t="shared" si="3"/>
        <v>8.2000000000000003E-2</v>
      </c>
      <c r="G17" s="12" t="s">
        <v>6</v>
      </c>
    </row>
    <row r="18" spans="1:7" x14ac:dyDescent="0.35">
      <c r="A18" s="18" t="s">
        <v>65</v>
      </c>
      <c r="B18" s="12" t="s">
        <v>66</v>
      </c>
      <c r="C18" s="32" t="s">
        <v>67</v>
      </c>
      <c r="D18" s="14">
        <v>2.9000000000000001E-2</v>
      </c>
      <c r="E18" s="12">
        <v>2</v>
      </c>
      <c r="F18" s="15">
        <f t="shared" si="3"/>
        <v>5.8000000000000003E-2</v>
      </c>
      <c r="G18" s="12" t="s">
        <v>6</v>
      </c>
    </row>
    <row r="19" spans="1:7" x14ac:dyDescent="0.35">
      <c r="A19" s="18" t="s">
        <v>31</v>
      </c>
      <c r="B19" s="12" t="s">
        <v>32</v>
      </c>
      <c r="C19" s="32" t="s">
        <v>33</v>
      </c>
      <c r="D19" s="14">
        <v>8.8999999999999996E-2</v>
      </c>
      <c r="E19" s="12">
        <v>2</v>
      </c>
      <c r="F19" s="15">
        <f t="shared" ref="F19" si="4">D19*E19</f>
        <v>0.17799999999999999</v>
      </c>
      <c r="G19" s="12" t="s">
        <v>6</v>
      </c>
    </row>
    <row r="20" spans="1:7" x14ac:dyDescent="0.35">
      <c r="A20" s="18" t="s">
        <v>34</v>
      </c>
      <c r="B20" s="12" t="s">
        <v>35</v>
      </c>
      <c r="C20" s="32" t="s">
        <v>36</v>
      </c>
      <c r="D20" s="14">
        <v>8.7999999999999995E-2</v>
      </c>
      <c r="E20" s="12">
        <v>2</v>
      </c>
      <c r="F20" s="15">
        <f>D20*E20</f>
        <v>0.17599999999999999</v>
      </c>
      <c r="G20" s="12" t="s">
        <v>6</v>
      </c>
    </row>
    <row r="21" spans="1:7" x14ac:dyDescent="0.35">
      <c r="A21" s="18" t="s">
        <v>28</v>
      </c>
      <c r="B21" s="12" t="s">
        <v>29</v>
      </c>
      <c r="C21" s="32" t="s">
        <v>30</v>
      </c>
      <c r="D21" s="14">
        <v>7.0000000000000007E-2</v>
      </c>
      <c r="E21" s="12">
        <v>1</v>
      </c>
      <c r="F21" s="15">
        <f>D21*E21</f>
        <v>7.0000000000000007E-2</v>
      </c>
      <c r="G21" s="12" t="s">
        <v>6</v>
      </c>
    </row>
    <row r="22" spans="1:7" x14ac:dyDescent="0.35">
      <c r="A22" s="18" t="s">
        <v>77</v>
      </c>
      <c r="B22" s="12" t="s">
        <v>78</v>
      </c>
      <c r="C22" s="32" t="s">
        <v>79</v>
      </c>
      <c r="D22" s="14">
        <v>2.5000000000000001E-2</v>
      </c>
      <c r="E22" s="12">
        <v>3</v>
      </c>
      <c r="F22" s="15">
        <f>D22*E22</f>
        <v>7.5000000000000011E-2</v>
      </c>
      <c r="G22" s="12" t="s">
        <v>6</v>
      </c>
    </row>
    <row r="23" spans="1:7" x14ac:dyDescent="0.35">
      <c r="A23" s="18" t="s">
        <v>83</v>
      </c>
      <c r="B23" s="12" t="s">
        <v>84</v>
      </c>
      <c r="C23" s="32" t="s">
        <v>85</v>
      </c>
      <c r="D23" s="14">
        <v>4.5999999999999999E-2</v>
      </c>
      <c r="E23" s="12">
        <v>1</v>
      </c>
      <c r="F23" s="15">
        <f>D23*E23</f>
        <v>4.5999999999999999E-2</v>
      </c>
      <c r="G23" s="12" t="s">
        <v>6</v>
      </c>
    </row>
    <row r="24" spans="1:7" x14ac:dyDescent="0.35">
      <c r="A24" s="18" t="s">
        <v>37</v>
      </c>
      <c r="B24" s="12" t="s">
        <v>38</v>
      </c>
      <c r="C24" s="32" t="s">
        <v>39</v>
      </c>
      <c r="D24" s="14">
        <v>4.7E-2</v>
      </c>
      <c r="E24" s="12">
        <v>1</v>
      </c>
      <c r="F24" s="15">
        <f t="shared" ref="F24:F25" si="5">D24*E24</f>
        <v>4.7E-2</v>
      </c>
      <c r="G24" s="12" t="s">
        <v>6</v>
      </c>
    </row>
    <row r="25" spans="1:7" x14ac:dyDescent="0.35">
      <c r="A25" s="18" t="s">
        <v>101</v>
      </c>
      <c r="B25" s="12" t="s">
        <v>102</v>
      </c>
      <c r="C25" s="32" t="s">
        <v>103</v>
      </c>
      <c r="D25" s="14">
        <v>5.0999999999999997E-2</v>
      </c>
      <c r="E25" s="12">
        <v>3</v>
      </c>
      <c r="F25" s="15">
        <f t="shared" si="5"/>
        <v>0.153</v>
      </c>
      <c r="G25" s="12" t="s">
        <v>6</v>
      </c>
    </row>
    <row r="26" spans="1:7" x14ac:dyDescent="0.35">
      <c r="A26" s="18" t="s">
        <v>108</v>
      </c>
      <c r="B26" s="12" t="s">
        <v>109</v>
      </c>
      <c r="C26" s="32" t="s">
        <v>110</v>
      </c>
      <c r="D26" s="14">
        <v>2.7E-2</v>
      </c>
      <c r="E26" s="12">
        <v>2</v>
      </c>
      <c r="F26" s="15">
        <f t="shared" ref="F26" si="6">D26*E26</f>
        <v>5.3999999999999999E-2</v>
      </c>
      <c r="G26" s="12" t="s">
        <v>6</v>
      </c>
    </row>
    <row r="27" spans="1:7" x14ac:dyDescent="0.35">
      <c r="A27" s="28" t="s">
        <v>98</v>
      </c>
      <c r="B27" s="1" t="s">
        <v>99</v>
      </c>
      <c r="C27" s="29" t="s">
        <v>100</v>
      </c>
      <c r="D27" s="2">
        <v>0.52600000000000002</v>
      </c>
      <c r="E27" s="1">
        <v>1</v>
      </c>
      <c r="F27" s="3">
        <f t="shared" ref="F27:F33" si="7">D27*E27</f>
        <v>0.52600000000000002</v>
      </c>
      <c r="G27" s="1" t="s">
        <v>6</v>
      </c>
    </row>
    <row r="28" spans="1:7" x14ac:dyDescent="0.35">
      <c r="A28" s="28" t="s">
        <v>86</v>
      </c>
      <c r="B28" s="1" t="s">
        <v>88</v>
      </c>
      <c r="C28" s="29" t="s">
        <v>87</v>
      </c>
      <c r="D28" s="2">
        <v>0.78800000000000003</v>
      </c>
      <c r="E28" s="1">
        <v>1</v>
      </c>
      <c r="F28" s="3">
        <f t="shared" si="7"/>
        <v>0.78800000000000003</v>
      </c>
      <c r="G28" s="1" t="s">
        <v>6</v>
      </c>
    </row>
    <row r="29" spans="1:7" x14ac:dyDescent="0.35">
      <c r="A29" s="28" t="s">
        <v>89</v>
      </c>
      <c r="B29" s="1" t="s">
        <v>90</v>
      </c>
      <c r="C29" s="29" t="s">
        <v>91</v>
      </c>
      <c r="D29" s="2">
        <v>0.495</v>
      </c>
      <c r="E29" s="1">
        <v>1</v>
      </c>
      <c r="F29" s="3">
        <f t="shared" si="7"/>
        <v>0.495</v>
      </c>
      <c r="G29" s="1" t="s">
        <v>6</v>
      </c>
    </row>
    <row r="30" spans="1:7" x14ac:dyDescent="0.35">
      <c r="A30" s="28" t="s">
        <v>92</v>
      </c>
      <c r="B30" s="1" t="s">
        <v>94</v>
      </c>
      <c r="C30" s="29" t="s">
        <v>96</v>
      </c>
      <c r="D30" s="2">
        <v>0.59799999999999998</v>
      </c>
      <c r="E30" s="1">
        <v>1</v>
      </c>
      <c r="F30" s="3">
        <f t="shared" si="7"/>
        <v>0.59799999999999998</v>
      </c>
      <c r="G30" s="1" t="s">
        <v>6</v>
      </c>
    </row>
    <row r="31" spans="1:7" x14ac:dyDescent="0.35">
      <c r="A31" s="28" t="s">
        <v>93</v>
      </c>
      <c r="B31" s="1" t="s">
        <v>95</v>
      </c>
      <c r="C31" s="29" t="s">
        <v>97</v>
      </c>
      <c r="D31" s="2">
        <v>0.56799999999999995</v>
      </c>
      <c r="E31" s="1">
        <v>1</v>
      </c>
      <c r="F31" s="3">
        <f t="shared" si="7"/>
        <v>0.56799999999999995</v>
      </c>
      <c r="G31" s="1" t="s">
        <v>6</v>
      </c>
    </row>
    <row r="32" spans="1:7" x14ac:dyDescent="0.35">
      <c r="A32" s="28" t="s">
        <v>111</v>
      </c>
      <c r="B32" s="1" t="s">
        <v>115</v>
      </c>
      <c r="C32" s="29" t="s">
        <v>113</v>
      </c>
      <c r="D32" s="2">
        <v>4.75</v>
      </c>
      <c r="E32" s="1">
        <v>2</v>
      </c>
      <c r="F32" s="3">
        <f t="shared" si="7"/>
        <v>9.5</v>
      </c>
      <c r="G32" s="1" t="s">
        <v>6</v>
      </c>
    </row>
    <row r="33" spans="1:8" x14ac:dyDescent="0.35">
      <c r="A33" s="28" t="s">
        <v>114</v>
      </c>
      <c r="B33" s="1" t="s">
        <v>112</v>
      </c>
      <c r="C33" s="29" t="s">
        <v>116</v>
      </c>
      <c r="D33" s="2">
        <v>3</v>
      </c>
      <c r="E33" s="1">
        <v>1</v>
      </c>
      <c r="F33" s="3">
        <f t="shared" si="7"/>
        <v>3</v>
      </c>
      <c r="G33" s="1" t="s">
        <v>6</v>
      </c>
    </row>
    <row r="34" spans="1:8" x14ac:dyDescent="0.35">
      <c r="A34" s="28" t="s">
        <v>117</v>
      </c>
      <c r="B34" s="1" t="s">
        <v>118</v>
      </c>
      <c r="C34" s="29" t="s">
        <v>116</v>
      </c>
      <c r="D34" s="2">
        <v>4.99</v>
      </c>
      <c r="E34" s="1">
        <v>3</v>
      </c>
      <c r="F34" s="3">
        <f t="shared" ref="F34" si="8">D34*E34</f>
        <v>14.97</v>
      </c>
      <c r="G34" s="1" t="s">
        <v>6</v>
      </c>
    </row>
    <row r="35" spans="1:8" x14ac:dyDescent="0.35">
      <c r="A35" s="20" t="s">
        <v>16</v>
      </c>
      <c r="B35" s="21" t="s">
        <v>20</v>
      </c>
      <c r="C35" s="24" t="s">
        <v>17</v>
      </c>
      <c r="D35" s="23">
        <v>0.16800000000000001</v>
      </c>
      <c r="E35" s="21">
        <v>2</v>
      </c>
      <c r="F35" s="22">
        <f>D35*E35</f>
        <v>0.33600000000000002</v>
      </c>
      <c r="G35" s="21" t="s">
        <v>6</v>
      </c>
    </row>
    <row r="36" spans="1:8" x14ac:dyDescent="0.35">
      <c r="A36" s="20" t="s">
        <v>18</v>
      </c>
      <c r="B36" s="21" t="s">
        <v>19</v>
      </c>
      <c r="C36" s="24" t="s">
        <v>21</v>
      </c>
      <c r="D36" s="23">
        <v>0.125</v>
      </c>
      <c r="E36" s="21">
        <v>3</v>
      </c>
      <c r="F36" s="22">
        <f t="shared" ref="F36:F37" si="9">D36*E36</f>
        <v>0.375</v>
      </c>
      <c r="G36" s="21" t="s">
        <v>6</v>
      </c>
    </row>
    <row r="37" spans="1:8" x14ac:dyDescent="0.35">
      <c r="A37" s="27" t="s">
        <v>22</v>
      </c>
      <c r="B37" s="25" t="s">
        <v>23</v>
      </c>
      <c r="C37" s="31" t="s">
        <v>24</v>
      </c>
      <c r="D37" s="30">
        <v>0.82799999999999996</v>
      </c>
      <c r="E37" s="25">
        <v>1</v>
      </c>
      <c r="F37" s="26">
        <f t="shared" si="9"/>
        <v>0.82799999999999996</v>
      </c>
      <c r="G37" s="25" t="s">
        <v>6</v>
      </c>
    </row>
    <row r="38" spans="1:8" x14ac:dyDescent="0.35">
      <c r="A38" s="27" t="s">
        <v>104</v>
      </c>
      <c r="B38" s="25" t="s">
        <v>105</v>
      </c>
      <c r="C38" s="31" t="s">
        <v>106</v>
      </c>
      <c r="D38" s="30">
        <v>0.33400000000000002</v>
      </c>
      <c r="E38" s="25">
        <v>1</v>
      </c>
      <c r="F38" s="26">
        <f t="shared" ref="F38" si="10">D38*E38</f>
        <v>0.33400000000000002</v>
      </c>
      <c r="G38" s="25" t="s">
        <v>6</v>
      </c>
    </row>
    <row r="39" spans="1:8" x14ac:dyDescent="0.35">
      <c r="F39" s="4">
        <f>SUM(F2:F5,F7:F38)</f>
        <v>51.519999999999996</v>
      </c>
      <c r="G39" s="33" t="s">
        <v>6</v>
      </c>
      <c r="H39" t="s">
        <v>107</v>
      </c>
    </row>
  </sheetData>
  <phoneticPr fontId="6" type="noConversion"/>
  <hyperlinks>
    <hyperlink ref="C2" r:id="rId1" xr:uid="{C1D6BB8F-4997-4BAB-AAF5-1A80B8A4920C}"/>
    <hyperlink ref="C4" r:id="rId2" xr:uid="{981F53E5-454B-47ED-8FCC-7BEEEA1E3208}"/>
    <hyperlink ref="C11" r:id="rId3" xr:uid="{B58639FA-8A6B-4D3F-8892-98D6CD897662}"/>
    <hyperlink ref="C35" r:id="rId4" xr:uid="{7D44598B-41A4-412B-89BC-1954C7D2B637}"/>
    <hyperlink ref="C36" r:id="rId5" xr:uid="{04CE631E-E47F-4F03-89FC-780E48EB194A}"/>
    <hyperlink ref="C15" r:id="rId6" xr:uid="{AADAF6B6-DC7D-49E0-8076-D9013C9D43E2}"/>
    <hyperlink ref="C21" r:id="rId7" xr:uid="{ABECD05F-28DC-49E4-B70E-D303248532DC}"/>
    <hyperlink ref="C20" r:id="rId8" xr:uid="{5F894464-016C-4FC7-AE87-FC37C6ED02E1}"/>
    <hyperlink ref="C37" r:id="rId9" xr:uid="{E5EE0C9F-4C72-4CE4-B37A-718B28D05905}"/>
    <hyperlink ref="C19" r:id="rId10" xr:uid="{70933649-1478-4901-A9E5-B7705242B51A}"/>
    <hyperlink ref="C24" r:id="rId11" xr:uid="{BC18C2F4-6344-404F-A295-350E2A17C623}"/>
    <hyperlink ref="C23" r:id="rId12" xr:uid="{5AF84C12-E9B6-422B-806D-4571FEA3B881}"/>
    <hyperlink ref="C17" r:id="rId13" xr:uid="{9A10AD12-C8C7-474E-9ED2-29EF87197BB9}"/>
    <hyperlink ref="C16" r:id="rId14" xr:uid="{A8304D9E-AB1A-47A3-81D7-ABB852029660}"/>
    <hyperlink ref="C3" r:id="rId15" xr:uid="{23125A78-972C-4C3F-B9A3-B80C51FF0F4D}"/>
    <hyperlink ref="C5" r:id="rId16" xr:uid="{67E61E1E-6221-4840-852A-453291729FD7}"/>
    <hyperlink ref="C6" r:id="rId17" xr:uid="{34B453A5-1DA4-43B2-98FA-EA23A54F6360}"/>
    <hyperlink ref="C7" r:id="rId18" xr:uid="{72A0C805-AF6C-4461-9030-76995966144F}"/>
    <hyperlink ref="C8" r:id="rId19" xr:uid="{6CBB2834-2782-4756-93C3-63DF46857950}"/>
    <hyperlink ref="C9" r:id="rId20" xr:uid="{50EF1C27-80E8-4EC1-B2FC-26CEBC716AFE}"/>
    <hyperlink ref="C10" r:id="rId21" xr:uid="{C89155AB-454A-45F9-8858-7E9E762016AE}"/>
    <hyperlink ref="C12" r:id="rId22" xr:uid="{C8CF260F-3E00-45F4-B815-BA5D67CF0545}"/>
    <hyperlink ref="C27" r:id="rId23" xr:uid="{98B5BC2C-B60B-41D2-986F-165AAD06D4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asiadel</cp:lastModifiedBy>
  <cp:revision/>
  <dcterms:created xsi:type="dcterms:W3CDTF">2024-07-08T20:04:49Z</dcterms:created>
  <dcterms:modified xsi:type="dcterms:W3CDTF">2024-08-10T18:06:34Z</dcterms:modified>
  <cp:category/>
  <cp:contentStatus/>
</cp:coreProperties>
</file>