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900"/>
  </bookViews>
  <sheets>
    <sheet name="初始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sharedStrings.xml><?xml version="1.0" encoding="utf-8"?>
<sst xmlns="http://schemas.openxmlformats.org/spreadsheetml/2006/main" count="77">
  <si>
    <t>总投资10w</t>
  </si>
  <si>
    <t>示范仓位</t>
  </si>
  <si>
    <t>证券代码</t>
  </si>
  <si>
    <t>证券名称</t>
  </si>
  <si>
    <t>现价</t>
  </si>
  <si>
    <t>历史高位</t>
  </si>
  <si>
    <t>高位日期</t>
  </si>
  <si>
    <t>差值</t>
  </si>
  <si>
    <t>可用钱数</t>
  </si>
  <si>
    <t>股数</t>
  </si>
  <si>
    <t>仓位</t>
  </si>
  <si>
    <t>剩余层数</t>
  </si>
  <si>
    <t>状态</t>
  </si>
  <si>
    <t>本月操作</t>
  </si>
  <si>
    <t>持仓价位</t>
  </si>
  <si>
    <t>300761</t>
  </si>
  <si>
    <t>立华股份</t>
  </si>
  <si>
    <t>00700</t>
  </si>
  <si>
    <t>腾讯控股</t>
  </si>
  <si>
    <t>002841</t>
  </si>
  <si>
    <t>视源股份</t>
  </si>
  <si>
    <t>603589</t>
  </si>
  <si>
    <t>口子窖</t>
  </si>
  <si>
    <t>603833</t>
  </si>
  <si>
    <t>欧派家具</t>
  </si>
  <si>
    <t>603387</t>
  </si>
  <si>
    <t>基蛋生物</t>
  </si>
  <si>
    <t>002120</t>
  </si>
  <si>
    <t>韵达股份</t>
  </si>
  <si>
    <t>603579</t>
  </si>
  <si>
    <t>荣泰健康</t>
  </si>
  <si>
    <t>603585</t>
  </si>
  <si>
    <t>苏利股份</t>
  </si>
  <si>
    <t>600340</t>
  </si>
  <si>
    <t>华夏幸福</t>
  </si>
  <si>
    <t>冻结</t>
  </si>
  <si>
    <t>002925</t>
  </si>
  <si>
    <t>盈趣科技</t>
  </si>
  <si>
    <t>603027</t>
  </si>
  <si>
    <t>千禾味业</t>
  </si>
  <si>
    <t>002901</t>
  </si>
  <si>
    <t>大博医疗</t>
  </si>
  <si>
    <t>603517</t>
  </si>
  <si>
    <t>绝味食品</t>
  </si>
  <si>
    <t>600298</t>
  </si>
  <si>
    <t>安琪酵母</t>
  </si>
  <si>
    <t>拓斯达</t>
  </si>
  <si>
    <t>01093</t>
  </si>
  <si>
    <t>石药集团</t>
  </si>
  <si>
    <t>002749</t>
  </si>
  <si>
    <t>国光股份</t>
  </si>
  <si>
    <t>002867</t>
  </si>
  <si>
    <t>周大生</t>
  </si>
  <si>
    <t>603583</t>
  </si>
  <si>
    <t>捷昌驱动</t>
  </si>
  <si>
    <t>002755</t>
  </si>
  <si>
    <t>奥赛康</t>
  </si>
  <si>
    <t>300326</t>
  </si>
  <si>
    <t>凯利泰</t>
  </si>
  <si>
    <t>600873</t>
  </si>
  <si>
    <t>梅花生物</t>
  </si>
  <si>
    <t>300232</t>
  </si>
  <si>
    <t>洲明科技</t>
  </si>
  <si>
    <t>603367</t>
  </si>
  <si>
    <t>辰欣药业</t>
  </si>
  <si>
    <t>603587</t>
  </si>
  <si>
    <t>地素时尚</t>
  </si>
  <si>
    <t>000786</t>
  </si>
  <si>
    <t>北新建材</t>
  </si>
  <si>
    <t>601012</t>
  </si>
  <si>
    <t>隆基股份</t>
  </si>
  <si>
    <t>000333</t>
  </si>
  <si>
    <t>美的集团</t>
  </si>
  <si>
    <t>002597</t>
  </si>
  <si>
    <t>金禾实业</t>
  </si>
  <si>
    <t>513100</t>
  </si>
  <si>
    <t>纳指ETF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</si>
</sst>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yyyy/m/d;@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49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56"/>
  <sheetViews>
    <sheetView tabSelected="1" zoomScale="164" zoomScaleNormal="164" workbookViewId="0">
      <selection activeCell="J14" sqref="J14"/>
    </sheetView>
  </sheetViews>
  <sheetFormatPr defaultColWidth="9.14285714285714" defaultRowHeight="17.6"/>
  <cols>
    <col min="2" max="2" width="12.0446428571429" customWidth="1"/>
    <col min="3" max="5" width="12.6428571428571" customWidth="1"/>
    <col min="6" max="6" width="20.8839285714286" customWidth="1"/>
    <col min="7" max="16" width="12.6428571428571" customWidth="1"/>
    <col min="17" max="17" width="11.3035714285714" customWidth="1"/>
    <col min="18" max="18" width="12.9464285714286" customWidth="1"/>
    <col min="19" max="19" width="13.5357142857143" customWidth="1"/>
    <col min="20" max="20" width="14.2767857142857" customWidth="1"/>
  </cols>
  <sheetData>
    <row r="2" spans="3:3">
      <c r="C2" t="s">
        <v>0</v>
      </c>
    </row>
    <row r="4" spans="14:15">
      <c r="N4" s="16" t="s">
        <v>1</v>
      </c>
      <c r="O4" s="17"/>
    </row>
    <row r="5" spans="2:1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18" t="s">
        <v>14</v>
      </c>
      <c r="O5" s="18" t="s">
        <v>10</v>
      </c>
    </row>
    <row r="6" spans="2:15">
      <c r="B6" s="3" t="s">
        <v>15</v>
      </c>
      <c r="C6" s="2" t="s">
        <v>16</v>
      </c>
      <c r="D6" s="4">
        <v>57.38</v>
      </c>
      <c r="E6" s="4">
        <v>97.97</v>
      </c>
      <c r="F6" s="13">
        <v>43536</v>
      </c>
      <c r="G6" s="4">
        <f>E6-D6</f>
        <v>40.59</v>
      </c>
      <c r="H6" s="4">
        <f>80000*O6</f>
        <v>2560</v>
      </c>
      <c r="I6" s="4">
        <f>H6/3/D6</f>
        <v>14.8716161264087</v>
      </c>
      <c r="J6" s="4"/>
      <c r="K6" s="4"/>
      <c r="L6" s="4"/>
      <c r="M6" s="4"/>
      <c r="N6" s="19">
        <v>58.67</v>
      </c>
      <c r="O6" s="20">
        <v>0.032</v>
      </c>
    </row>
    <row r="7" s="1" customFormat="1" spans="2:15">
      <c r="B7" s="5" t="s">
        <v>17</v>
      </c>
      <c r="C7" s="6" t="s">
        <v>18</v>
      </c>
      <c r="D7" s="7">
        <v>399</v>
      </c>
      <c r="E7" s="7">
        <v>413</v>
      </c>
      <c r="F7" s="14">
        <v>43844</v>
      </c>
      <c r="G7" s="7">
        <f>E7-D7</f>
        <v>14</v>
      </c>
      <c r="H7" s="7">
        <f>80000*O7</f>
        <v>5040</v>
      </c>
      <c r="I7" s="7">
        <f>H7/3/D7</f>
        <v>4.21052631578947</v>
      </c>
      <c r="J7" s="7"/>
      <c r="K7" s="7"/>
      <c r="L7" s="7"/>
      <c r="M7" s="7"/>
      <c r="N7" s="7">
        <v>293.57</v>
      </c>
      <c r="O7" s="21">
        <v>0.063</v>
      </c>
    </row>
    <row r="8" spans="2:15">
      <c r="B8" s="3" t="s">
        <v>19</v>
      </c>
      <c r="C8" s="2" t="s">
        <v>20</v>
      </c>
      <c r="D8" s="4">
        <v>86.16</v>
      </c>
      <c r="E8" s="4">
        <v>96.66</v>
      </c>
      <c r="F8" s="13">
        <v>43763</v>
      </c>
      <c r="G8" s="4">
        <f>E8-D8</f>
        <v>10.5</v>
      </c>
      <c r="H8" s="4">
        <f>80000*O8</f>
        <v>1200</v>
      </c>
      <c r="I8" s="4">
        <f>H8/3/D8</f>
        <v>4.64252553389044</v>
      </c>
      <c r="J8" s="4"/>
      <c r="K8" s="4"/>
      <c r="L8" s="4"/>
      <c r="M8" s="4"/>
      <c r="N8" s="19">
        <v>28.38</v>
      </c>
      <c r="O8" s="20">
        <v>0.015</v>
      </c>
    </row>
    <row r="9" s="1" customFormat="1" spans="2:15">
      <c r="B9" s="3" t="s">
        <v>21</v>
      </c>
      <c r="C9" s="2" t="s">
        <v>22</v>
      </c>
      <c r="D9" s="4">
        <v>58.64</v>
      </c>
      <c r="E9" s="4">
        <v>68.88</v>
      </c>
      <c r="F9" s="13">
        <v>43707</v>
      </c>
      <c r="G9" s="4">
        <f>E9-D9</f>
        <v>10.24</v>
      </c>
      <c r="H9" s="4">
        <f>80000*O9</f>
        <v>2480</v>
      </c>
      <c r="I9" s="4">
        <f>H9/3/D9</f>
        <v>14.0973169622556</v>
      </c>
      <c r="J9" s="4"/>
      <c r="K9" s="4"/>
      <c r="L9" s="4"/>
      <c r="M9" s="4"/>
      <c r="N9" s="19">
        <v>52.17</v>
      </c>
      <c r="O9" s="20">
        <v>0.031</v>
      </c>
    </row>
    <row r="10" spans="2:15">
      <c r="B10" s="3" t="s">
        <v>23</v>
      </c>
      <c r="C10" s="2" t="s">
        <v>24</v>
      </c>
      <c r="D10" s="4">
        <v>121</v>
      </c>
      <c r="E10" s="4">
        <v>130.85</v>
      </c>
      <c r="F10" s="13">
        <v>43556</v>
      </c>
      <c r="G10" s="4">
        <f>E10-D10</f>
        <v>9.84999999999999</v>
      </c>
      <c r="H10" s="4">
        <f>80000*O10</f>
        <v>4160</v>
      </c>
      <c r="I10" s="4">
        <f>H10/3/D10</f>
        <v>11.4600550964187</v>
      </c>
      <c r="J10" s="4"/>
      <c r="K10" s="4"/>
      <c r="L10" s="4"/>
      <c r="M10" s="4"/>
      <c r="N10" s="19">
        <v>85.92</v>
      </c>
      <c r="O10" s="20">
        <v>0.052</v>
      </c>
    </row>
    <row r="11" spans="2:15">
      <c r="B11" s="3" t="s">
        <v>25</v>
      </c>
      <c r="C11" s="2" t="s">
        <v>26</v>
      </c>
      <c r="D11" s="4">
        <v>23.83</v>
      </c>
      <c r="E11" s="4">
        <v>33.54</v>
      </c>
      <c r="F11" s="13">
        <v>43577</v>
      </c>
      <c r="G11" s="4">
        <f>E11-D11</f>
        <v>9.71</v>
      </c>
      <c r="H11" s="4">
        <f>80000*O11</f>
        <v>1920</v>
      </c>
      <c r="I11" s="4">
        <f>H11/3/D11</f>
        <v>26.8569030633655</v>
      </c>
      <c r="J11" s="4"/>
      <c r="K11" s="4"/>
      <c r="L11" s="4"/>
      <c r="M11" s="4"/>
      <c r="N11" s="19">
        <v>22.54</v>
      </c>
      <c r="O11" s="20">
        <v>0.024</v>
      </c>
    </row>
    <row r="12" spans="2:15">
      <c r="B12" s="3" t="s">
        <v>27</v>
      </c>
      <c r="C12" s="2" t="s">
        <v>28</v>
      </c>
      <c r="D12" s="4">
        <v>30.43</v>
      </c>
      <c r="E12" s="4">
        <v>39.97</v>
      </c>
      <c r="F12" s="13">
        <v>43705</v>
      </c>
      <c r="G12" s="4">
        <f>E12-D12</f>
        <v>9.54</v>
      </c>
      <c r="H12" s="4">
        <f>80000*O12</f>
        <v>3520</v>
      </c>
      <c r="I12" s="4">
        <f>H12/3/D12</f>
        <v>38.5584401358309</v>
      </c>
      <c r="J12" s="4"/>
      <c r="K12" s="4"/>
      <c r="L12" s="4"/>
      <c r="M12" s="4"/>
      <c r="N12" s="19">
        <v>26.05</v>
      </c>
      <c r="O12" s="20">
        <v>0.044</v>
      </c>
    </row>
    <row r="13" spans="2:15">
      <c r="B13" s="3" t="s">
        <v>29</v>
      </c>
      <c r="C13" s="2" t="s">
        <v>30</v>
      </c>
      <c r="D13" s="4">
        <v>33.4</v>
      </c>
      <c r="E13" s="4">
        <v>42.41</v>
      </c>
      <c r="F13" s="13">
        <v>43556</v>
      </c>
      <c r="G13" s="4">
        <f>E13-D13</f>
        <v>9.01</v>
      </c>
      <c r="H13" s="4">
        <f>80000*O13</f>
        <v>3360</v>
      </c>
      <c r="I13" s="4">
        <f>H13/3/D13</f>
        <v>33.5329341317365</v>
      </c>
      <c r="J13" s="4"/>
      <c r="K13" s="4"/>
      <c r="L13" s="4"/>
      <c r="M13" s="4"/>
      <c r="N13" s="19">
        <v>28.92</v>
      </c>
      <c r="O13" s="20">
        <v>0.042</v>
      </c>
    </row>
    <row r="14" spans="2:15">
      <c r="B14" s="3" t="s">
        <v>31</v>
      </c>
      <c r="C14" s="2" t="s">
        <v>32</v>
      </c>
      <c r="D14" s="4">
        <v>20.89</v>
      </c>
      <c r="E14" s="4">
        <v>28.9</v>
      </c>
      <c r="F14" s="13">
        <v>43563</v>
      </c>
      <c r="G14" s="4">
        <f>E14-D14</f>
        <v>8.01</v>
      </c>
      <c r="H14" s="4">
        <f>80000*O14</f>
        <v>1920</v>
      </c>
      <c r="I14" s="4">
        <f>H14/3/D14</f>
        <v>30.6366682623265</v>
      </c>
      <c r="J14" s="4"/>
      <c r="K14" s="4"/>
      <c r="L14" s="4"/>
      <c r="M14" s="4"/>
      <c r="N14" s="19">
        <v>22.47</v>
      </c>
      <c r="O14" s="20">
        <v>0.024</v>
      </c>
    </row>
    <row r="15" spans="1:15">
      <c r="A15" s="8"/>
      <c r="B15" s="9" t="s">
        <v>33</v>
      </c>
      <c r="C15" s="10" t="s">
        <v>34</v>
      </c>
      <c r="D15" s="11">
        <v>27.44</v>
      </c>
      <c r="E15" s="11">
        <v>34</v>
      </c>
      <c r="F15" s="15">
        <v>43565</v>
      </c>
      <c r="G15" s="11">
        <f>E15-D15</f>
        <v>6.56</v>
      </c>
      <c r="H15" s="4">
        <f>80000*O15</f>
        <v>2560</v>
      </c>
      <c r="I15" s="4">
        <f>H15/3/D15</f>
        <v>31.0981535471331</v>
      </c>
      <c r="J15" s="11"/>
      <c r="K15" s="11"/>
      <c r="L15" s="11" t="s">
        <v>35</v>
      </c>
      <c r="M15" s="11"/>
      <c r="N15" s="19">
        <v>21.29</v>
      </c>
      <c r="O15" s="20">
        <v>0.032</v>
      </c>
    </row>
    <row r="16" spans="2:15">
      <c r="B16" s="3" t="s">
        <v>36</v>
      </c>
      <c r="C16" s="2" t="s">
        <v>37</v>
      </c>
      <c r="D16" s="4">
        <v>56.89</v>
      </c>
      <c r="E16" s="4">
        <v>61.98</v>
      </c>
      <c r="F16" s="13">
        <v>43517</v>
      </c>
      <c r="G16" s="4">
        <f>E16-D16</f>
        <v>5.09</v>
      </c>
      <c r="H16" s="4">
        <f>80000*O16</f>
        <v>2480</v>
      </c>
      <c r="I16" s="4">
        <f>H16/3/D16</f>
        <v>14.5309661920666</v>
      </c>
      <c r="J16" s="4"/>
      <c r="K16" s="4"/>
      <c r="L16" s="4"/>
      <c r="M16" s="4"/>
      <c r="N16" s="19">
        <v>41</v>
      </c>
      <c r="O16" s="20">
        <v>0.031</v>
      </c>
    </row>
    <row r="17" spans="2:15">
      <c r="B17" s="3" t="s">
        <v>38</v>
      </c>
      <c r="C17" s="2" t="s">
        <v>39</v>
      </c>
      <c r="D17" s="4">
        <v>21.76</v>
      </c>
      <c r="E17" s="4">
        <v>26.5</v>
      </c>
      <c r="F17" s="13">
        <v>43648</v>
      </c>
      <c r="G17" s="4">
        <f>E17-D17</f>
        <v>4.74</v>
      </c>
      <c r="H17" s="4">
        <f>80000*O17</f>
        <v>1200</v>
      </c>
      <c r="I17" s="4">
        <f>H17/3/D17</f>
        <v>18.3823529411765</v>
      </c>
      <c r="J17" s="4"/>
      <c r="K17" s="4"/>
      <c r="L17" s="4"/>
      <c r="M17" s="4"/>
      <c r="N17" s="19">
        <v>10.67</v>
      </c>
      <c r="O17" s="20">
        <v>0.015</v>
      </c>
    </row>
    <row r="18" spans="2:15">
      <c r="B18" s="3" t="s">
        <v>40</v>
      </c>
      <c r="C18" s="2" t="s">
        <v>41</v>
      </c>
      <c r="D18" s="4">
        <v>66.6</v>
      </c>
      <c r="E18" s="4">
        <v>71</v>
      </c>
      <c r="F18" s="13">
        <v>43790</v>
      </c>
      <c r="G18" s="4">
        <f>E18-D18</f>
        <v>4.40000000000001</v>
      </c>
      <c r="H18" s="4">
        <f>80000*O18</f>
        <v>1440</v>
      </c>
      <c r="I18" s="4">
        <f>H18/3/D18</f>
        <v>7.20720720720721</v>
      </c>
      <c r="J18" s="4"/>
      <c r="K18" s="4"/>
      <c r="L18" s="4"/>
      <c r="M18" s="4"/>
      <c r="N18" s="19">
        <v>28.9</v>
      </c>
      <c r="O18" s="20">
        <v>0.018</v>
      </c>
    </row>
    <row r="19" spans="2:15">
      <c r="B19" s="3" t="s">
        <v>42</v>
      </c>
      <c r="C19" s="2" t="s">
        <v>43</v>
      </c>
      <c r="D19" s="4">
        <v>44.19</v>
      </c>
      <c r="E19" s="4">
        <v>48.38</v>
      </c>
      <c r="F19" s="13">
        <v>43789</v>
      </c>
      <c r="G19" s="4">
        <f>E19-D19</f>
        <v>4.19</v>
      </c>
      <c r="H19" s="4">
        <f>80000*O19</f>
        <v>1600</v>
      </c>
      <c r="I19" s="4">
        <f>H19/3/D19</f>
        <v>12.0690955721506</v>
      </c>
      <c r="J19" s="4"/>
      <c r="K19" s="4"/>
      <c r="L19" s="4"/>
      <c r="M19" s="4"/>
      <c r="N19" s="19">
        <v>22.3</v>
      </c>
      <c r="O19" s="20">
        <v>0.02</v>
      </c>
    </row>
    <row r="20" spans="2:15">
      <c r="B20" s="3" t="s">
        <v>44</v>
      </c>
      <c r="C20" s="2" t="s">
        <v>45</v>
      </c>
      <c r="D20" s="4">
        <v>29.61</v>
      </c>
      <c r="E20" s="4">
        <v>33.14</v>
      </c>
      <c r="F20" s="13">
        <v>43648</v>
      </c>
      <c r="G20" s="4">
        <f>E20-D20</f>
        <v>3.53</v>
      </c>
      <c r="H20" s="4">
        <f>80000*O20</f>
        <v>2320</v>
      </c>
      <c r="I20" s="4">
        <f>H20/3/D20</f>
        <v>26.1173027130474</v>
      </c>
      <c r="J20" s="4"/>
      <c r="K20" s="4"/>
      <c r="L20" s="4"/>
      <c r="M20" s="4"/>
      <c r="N20" s="19">
        <v>25.68</v>
      </c>
      <c r="O20" s="20">
        <v>0.029</v>
      </c>
    </row>
    <row r="21" spans="2:15">
      <c r="B21" s="3">
        <v>300607</v>
      </c>
      <c r="C21" s="2" t="s">
        <v>46</v>
      </c>
      <c r="D21" s="4">
        <v>48.51</v>
      </c>
      <c r="E21" s="4">
        <v>51.99</v>
      </c>
      <c r="F21" s="13">
        <v>43837</v>
      </c>
      <c r="G21" s="4">
        <f>E21-D21</f>
        <v>3.48</v>
      </c>
      <c r="H21" s="4">
        <f>80000*O21</f>
        <v>5600</v>
      </c>
      <c r="I21" s="4">
        <f>H21/3/D21</f>
        <v>38.4800384800385</v>
      </c>
      <c r="J21" s="4"/>
      <c r="K21" s="4"/>
      <c r="L21" s="4"/>
      <c r="M21" s="4"/>
      <c r="N21" s="19">
        <v>43.877</v>
      </c>
      <c r="O21" s="20">
        <v>0.07</v>
      </c>
    </row>
    <row r="22" spans="2:15">
      <c r="B22" s="5" t="s">
        <v>47</v>
      </c>
      <c r="C22" s="6" t="s">
        <v>48</v>
      </c>
      <c r="D22" s="7">
        <v>18.92</v>
      </c>
      <c r="E22" s="7">
        <v>21.8</v>
      </c>
      <c r="F22" s="14">
        <v>43788</v>
      </c>
      <c r="G22" s="7">
        <f>E22-D22</f>
        <v>2.88</v>
      </c>
      <c r="H22" s="7">
        <f>80000*O22</f>
        <v>4480</v>
      </c>
      <c r="I22" s="7">
        <f>H22/3/D22</f>
        <v>78.9288231148696</v>
      </c>
      <c r="J22" s="7"/>
      <c r="K22" s="7"/>
      <c r="L22" s="7"/>
      <c r="M22" s="7"/>
      <c r="N22" s="7">
        <v>10.56</v>
      </c>
      <c r="O22" s="21">
        <v>0.056</v>
      </c>
    </row>
    <row r="23" spans="2:15">
      <c r="B23" s="9" t="s">
        <v>49</v>
      </c>
      <c r="C23" s="10" t="s">
        <v>50</v>
      </c>
      <c r="D23" s="11">
        <v>12.82</v>
      </c>
      <c r="E23" s="11">
        <v>15.32</v>
      </c>
      <c r="F23" s="15">
        <v>43557</v>
      </c>
      <c r="G23" s="11">
        <f>E23-D23</f>
        <v>2.5</v>
      </c>
      <c r="H23" s="4">
        <f>80000*O23</f>
        <v>1520</v>
      </c>
      <c r="I23" s="4">
        <f>H23/3/D23</f>
        <v>39.5215808632345</v>
      </c>
      <c r="J23" s="11"/>
      <c r="K23" s="11"/>
      <c r="L23" s="11" t="s">
        <v>35</v>
      </c>
      <c r="M23" s="11"/>
      <c r="N23" s="19">
        <v>9.95</v>
      </c>
      <c r="O23" s="20">
        <v>0.019</v>
      </c>
    </row>
    <row r="24" spans="2:15">
      <c r="B24" s="3" t="s">
        <v>51</v>
      </c>
      <c r="C24" s="2" t="s">
        <v>52</v>
      </c>
      <c r="D24" s="4">
        <v>23.02</v>
      </c>
      <c r="E24" s="4">
        <v>25.27</v>
      </c>
      <c r="F24" s="13">
        <v>43556</v>
      </c>
      <c r="G24" s="4">
        <f>E24-D24</f>
        <v>2.25</v>
      </c>
      <c r="H24" s="4">
        <f>80000*O24</f>
        <v>2160</v>
      </c>
      <c r="I24" s="4">
        <f>H24/3/D24</f>
        <v>31.2771503040834</v>
      </c>
      <c r="J24" s="4"/>
      <c r="K24" s="4"/>
      <c r="L24" s="4"/>
      <c r="M24" s="4"/>
      <c r="N24" s="19">
        <v>20.822</v>
      </c>
      <c r="O24" s="20">
        <v>0.027</v>
      </c>
    </row>
    <row r="25" spans="2:15">
      <c r="B25" s="3" t="s">
        <v>53</v>
      </c>
      <c r="C25" s="2" t="s">
        <v>54</v>
      </c>
      <c r="D25" s="4">
        <v>51.06</v>
      </c>
      <c r="E25" s="4">
        <v>52.97</v>
      </c>
      <c r="F25" s="13">
        <v>43544</v>
      </c>
      <c r="G25" s="4">
        <f>E25-D25</f>
        <v>1.91</v>
      </c>
      <c r="H25" s="4">
        <f>80000*O25</f>
        <v>3280</v>
      </c>
      <c r="I25" s="4">
        <f>H25/3/D25</f>
        <v>21.412717064891</v>
      </c>
      <c r="J25" s="4"/>
      <c r="K25" s="4"/>
      <c r="L25" s="4"/>
      <c r="M25" s="4"/>
      <c r="N25" s="19">
        <v>33.05</v>
      </c>
      <c r="O25" s="20">
        <v>0.041</v>
      </c>
    </row>
    <row r="26" spans="2:15">
      <c r="B26" s="9" t="s">
        <v>55</v>
      </c>
      <c r="C26" s="10" t="s">
        <v>56</v>
      </c>
      <c r="D26" s="11">
        <v>16.49</v>
      </c>
      <c r="E26" s="11">
        <v>18.08</v>
      </c>
      <c r="F26" s="15">
        <v>43566</v>
      </c>
      <c r="G26" s="11">
        <f>E26-D26</f>
        <v>1.59</v>
      </c>
      <c r="H26" s="4">
        <f>80000*O26</f>
        <v>1040</v>
      </c>
      <c r="I26" s="4">
        <f>H26/3/D26</f>
        <v>21.0228421265413</v>
      </c>
      <c r="J26" s="11"/>
      <c r="K26" s="11"/>
      <c r="L26" s="11" t="s">
        <v>35</v>
      </c>
      <c r="M26" s="11"/>
      <c r="N26" s="19">
        <v>11.43</v>
      </c>
      <c r="O26" s="20">
        <v>0.013</v>
      </c>
    </row>
    <row r="27" spans="2:15">
      <c r="B27" s="3" t="s">
        <v>57</v>
      </c>
      <c r="C27" s="2" t="s">
        <v>58</v>
      </c>
      <c r="D27" s="4">
        <v>16.35</v>
      </c>
      <c r="E27" s="4">
        <v>17.89</v>
      </c>
      <c r="F27" s="13">
        <v>43759</v>
      </c>
      <c r="G27" s="4">
        <f>E27-D27</f>
        <v>1.54</v>
      </c>
      <c r="H27" s="4">
        <f>80000*O27</f>
        <v>1200</v>
      </c>
      <c r="I27" s="4">
        <f>H27/3/D27</f>
        <v>24.4648318042813</v>
      </c>
      <c r="J27" s="4"/>
      <c r="K27" s="4"/>
      <c r="L27" s="4"/>
      <c r="M27" s="4"/>
      <c r="N27" s="19">
        <v>9.36</v>
      </c>
      <c r="O27" s="20">
        <v>0.015</v>
      </c>
    </row>
    <row r="28" spans="2:15">
      <c r="B28" s="3" t="s">
        <v>59</v>
      </c>
      <c r="C28" s="2" t="s">
        <v>60</v>
      </c>
      <c r="D28" s="4">
        <v>4.38</v>
      </c>
      <c r="E28" s="4">
        <v>5.64</v>
      </c>
      <c r="F28" s="13">
        <v>43563</v>
      </c>
      <c r="G28" s="4">
        <f>E28-D28</f>
        <v>1.26</v>
      </c>
      <c r="H28" s="4">
        <f>80000*O28</f>
        <v>2000</v>
      </c>
      <c r="I28" s="4">
        <f>H28/3/D28</f>
        <v>152.20700152207</v>
      </c>
      <c r="J28" s="4"/>
      <c r="K28" s="4"/>
      <c r="L28" s="4"/>
      <c r="M28" s="4"/>
      <c r="N28" s="19">
        <v>4.54</v>
      </c>
      <c r="O28" s="20">
        <v>0.025</v>
      </c>
    </row>
    <row r="29" spans="2:15">
      <c r="B29" s="9" t="s">
        <v>61</v>
      </c>
      <c r="C29" s="10" t="s">
        <v>62</v>
      </c>
      <c r="D29" s="11">
        <v>11.68</v>
      </c>
      <c r="E29" s="11">
        <v>12.91</v>
      </c>
      <c r="F29" s="15">
        <v>43557</v>
      </c>
      <c r="G29" s="11">
        <f>E29-D29</f>
        <v>1.23</v>
      </c>
      <c r="H29" s="4">
        <f>80000*O29</f>
        <v>1040</v>
      </c>
      <c r="I29" s="4">
        <f>H29/3/D29</f>
        <v>29.6803652968037</v>
      </c>
      <c r="J29" s="11"/>
      <c r="K29" s="11"/>
      <c r="L29" s="11" t="s">
        <v>35</v>
      </c>
      <c r="M29" s="11"/>
      <c r="N29" s="19">
        <v>7.94</v>
      </c>
      <c r="O29" s="20">
        <v>0.013</v>
      </c>
    </row>
    <row r="30" spans="2:15">
      <c r="B30" s="3" t="s">
        <v>63</v>
      </c>
      <c r="C30" s="2" t="s">
        <v>64</v>
      </c>
      <c r="D30" s="4">
        <v>18.22</v>
      </c>
      <c r="E30" s="4">
        <v>19.39</v>
      </c>
      <c r="F30" s="13">
        <v>43543</v>
      </c>
      <c r="G30" s="4">
        <f>E30-D30</f>
        <v>1.17</v>
      </c>
      <c r="H30" s="4">
        <f>80000*O30</f>
        <v>1840</v>
      </c>
      <c r="I30" s="4">
        <f>H30/3/D30</f>
        <v>33.6626417855836</v>
      </c>
      <c r="J30" s="4"/>
      <c r="K30" s="4"/>
      <c r="L30" s="4"/>
      <c r="M30" s="4"/>
      <c r="N30" s="19">
        <v>14.63</v>
      </c>
      <c r="O30" s="20">
        <v>0.023</v>
      </c>
    </row>
    <row r="31" spans="2:15">
      <c r="B31" s="3" t="s">
        <v>65</v>
      </c>
      <c r="C31" s="2" t="s">
        <v>66</v>
      </c>
      <c r="D31" s="4">
        <v>27.75</v>
      </c>
      <c r="E31" s="4">
        <v>28.9</v>
      </c>
      <c r="F31" s="13">
        <v>43567</v>
      </c>
      <c r="G31" s="4">
        <f>E31-D31</f>
        <v>1.15</v>
      </c>
      <c r="H31" s="4">
        <f>80000*O31</f>
        <v>1040</v>
      </c>
      <c r="I31" s="4">
        <f>H31/3/D31</f>
        <v>12.4924924924925</v>
      </c>
      <c r="J31" s="4"/>
      <c r="K31" s="4"/>
      <c r="L31" s="4"/>
      <c r="M31" s="4"/>
      <c r="N31" s="19">
        <v>22.7</v>
      </c>
      <c r="O31" s="20">
        <v>0.013</v>
      </c>
    </row>
    <row r="32" spans="2:15">
      <c r="B32" s="3" t="s">
        <v>67</v>
      </c>
      <c r="C32" s="2" t="s">
        <v>68</v>
      </c>
      <c r="D32" s="4">
        <v>26.75</v>
      </c>
      <c r="E32" s="4">
        <v>27.58</v>
      </c>
      <c r="F32" s="13">
        <v>43840</v>
      </c>
      <c r="G32" s="4">
        <f>E32-D32</f>
        <v>0.829999999999998</v>
      </c>
      <c r="H32" s="4">
        <f>80000*O32</f>
        <v>2960</v>
      </c>
      <c r="I32" s="4">
        <f>H32/3/D32</f>
        <v>36.8847352024922</v>
      </c>
      <c r="J32" s="4"/>
      <c r="K32" s="4"/>
      <c r="L32" s="4"/>
      <c r="M32" s="4"/>
      <c r="N32" s="19">
        <v>14.41</v>
      </c>
      <c r="O32" s="20">
        <v>0.037</v>
      </c>
    </row>
    <row r="33" spans="2:15">
      <c r="B33" s="9" t="s">
        <v>69</v>
      </c>
      <c r="C33" s="10" t="s">
        <v>70</v>
      </c>
      <c r="D33" s="11">
        <v>28.88</v>
      </c>
      <c r="E33" s="11">
        <v>29.66</v>
      </c>
      <c r="F33" s="15">
        <v>43847</v>
      </c>
      <c r="G33" s="11">
        <f>E33-D33</f>
        <v>0.780000000000001</v>
      </c>
      <c r="H33" s="4">
        <f>80000*O33</f>
        <v>1120</v>
      </c>
      <c r="I33" s="4">
        <f>H33/3/D33</f>
        <v>12.927054478301</v>
      </c>
      <c r="J33" s="11"/>
      <c r="K33" s="11"/>
      <c r="L33" s="11" t="s">
        <v>35</v>
      </c>
      <c r="M33" s="11"/>
      <c r="N33" s="19">
        <v>18.65</v>
      </c>
      <c r="O33" s="20">
        <v>0.014</v>
      </c>
    </row>
    <row r="34" spans="2:15">
      <c r="B34" s="3" t="s">
        <v>71</v>
      </c>
      <c r="C34" s="2" t="s">
        <v>72</v>
      </c>
      <c r="D34" s="4">
        <v>60.31</v>
      </c>
      <c r="E34" s="4">
        <v>61</v>
      </c>
      <c r="F34" s="13">
        <v>43847</v>
      </c>
      <c r="G34" s="4">
        <f>E34-D34</f>
        <v>0.689999999999998</v>
      </c>
      <c r="H34" s="4">
        <f>80000*O34</f>
        <v>1280</v>
      </c>
      <c r="I34" s="4">
        <f>H34/3/D34</f>
        <v>7.07455922179849</v>
      </c>
      <c r="J34" s="4"/>
      <c r="K34" s="4"/>
      <c r="L34" s="4"/>
      <c r="M34" s="4"/>
      <c r="N34" s="19">
        <v>37.56</v>
      </c>
      <c r="O34" s="20">
        <v>0.016</v>
      </c>
    </row>
    <row r="35" spans="2:15">
      <c r="B35" s="3" t="s">
        <v>73</v>
      </c>
      <c r="C35" s="2" t="s">
        <v>74</v>
      </c>
      <c r="D35" s="4">
        <v>24.62</v>
      </c>
      <c r="E35" s="4">
        <v>24.89</v>
      </c>
      <c r="F35" s="13">
        <v>43846</v>
      </c>
      <c r="G35" s="4">
        <f>E35-D35</f>
        <v>0.27</v>
      </c>
      <c r="H35" s="4">
        <f>80000*O35</f>
        <v>4640</v>
      </c>
      <c r="I35" s="4">
        <f>H35/3/D35</f>
        <v>62.8215542919036</v>
      </c>
      <c r="J35" s="4"/>
      <c r="K35" s="4"/>
      <c r="L35" s="4"/>
      <c r="M35" s="4"/>
      <c r="N35" s="19">
        <v>19.45</v>
      </c>
      <c r="O35" s="20">
        <v>0.058</v>
      </c>
    </row>
    <row r="36" spans="2:15">
      <c r="B36" s="3" t="s">
        <v>75</v>
      </c>
      <c r="C36" s="2" t="s">
        <v>76</v>
      </c>
      <c r="D36" s="4"/>
      <c r="E36" s="4"/>
      <c r="F36" s="13"/>
      <c r="G36" s="4">
        <f>E36-D36</f>
        <v>0</v>
      </c>
      <c r="H36" s="4">
        <f>80000*O36</f>
        <v>2160</v>
      </c>
      <c r="I36" s="4"/>
      <c r="J36" s="4"/>
      <c r="K36" s="4"/>
      <c r="L36" s="4"/>
      <c r="M36" s="4"/>
      <c r="N36" s="19"/>
      <c r="O36" s="20">
        <v>0.027</v>
      </c>
    </row>
    <row r="37" spans="2:15">
      <c r="B37" s="12"/>
      <c r="O37" s="22">
        <f>SUM(O6:O36)</f>
        <v>0.939</v>
      </c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</sheetData>
  <sortState ref="B6:O37">
    <sortCondition ref="G6" descending="1"/>
  </sortState>
  <mergeCells count="1">
    <mergeCell ref="N4:O4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3" sqref="E33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32" sqref="I32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>
    <row r="1" spans="1:1">
      <c r="A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初始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jianbo.dai</dc:creator>
  <dcterms:created xsi:type="dcterms:W3CDTF">2020-01-19T20:39:50Z</dcterms:created>
  <dcterms:modified xsi:type="dcterms:W3CDTF">2020-01-19T22:31:42Z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