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ransmountaincanada-my.sharepoint.com/personal/ryan_bulger_transmountain_com/Documents/studio-energy/5510-Final-Project/"/>
    </mc:Choice>
  </mc:AlternateContent>
  <xr:revisionPtr revIDLastSave="151" documentId="8_{A3CD0974-3A6A-4ED0-90C6-134FAC191808}" xr6:coauthVersionLast="47" xr6:coauthVersionMax="47" xr10:uidLastSave="{D47FAB2F-E602-40BE-8818-117E433794A2}"/>
  <bookViews>
    <workbookView xWindow="28680" yWindow="-120" windowWidth="29040" windowHeight="15720" xr2:uid="{755F671C-4ADB-4DF5-B6F4-96A7E9ADD4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H5" i="1"/>
  <c r="H6" i="1"/>
  <c r="H7" i="1"/>
  <c r="H8" i="1"/>
  <c r="H9" i="1"/>
  <c r="H10" i="1"/>
  <c r="H11" i="1"/>
  <c r="H12" i="1"/>
  <c r="H13" i="1"/>
  <c r="K5" i="1"/>
  <c r="K6" i="1"/>
  <c r="K7" i="1"/>
  <c r="K8" i="1"/>
  <c r="K9" i="1"/>
  <c r="K10" i="1"/>
  <c r="K4" i="1"/>
  <c r="H4" i="1"/>
  <c r="E4" i="1"/>
  <c r="B5" i="1"/>
  <c r="B6" i="1"/>
  <c r="B7" i="1"/>
  <c r="B8" i="1"/>
  <c r="B9" i="1"/>
  <c r="B10" i="1"/>
  <c r="B11" i="1"/>
  <c r="B12" i="1"/>
  <c r="B4" i="1"/>
  <c r="L1" i="1"/>
  <c r="C1" i="1"/>
  <c r="I1" i="1"/>
  <c r="F1" i="1"/>
</calcChain>
</file>

<file path=xl/sharedStrings.xml><?xml version="1.0" encoding="utf-8"?>
<sst xmlns="http://schemas.openxmlformats.org/spreadsheetml/2006/main" count="45" uniqueCount="45">
  <si>
    <t>807 - 838 kg/m3</t>
  </si>
  <si>
    <t>37 - 44 °API</t>
  </si>
  <si>
    <t>918 - 931 kg/m3</t>
  </si>
  <si>
    <t>20 - 22 °API</t>
  </si>
  <si>
    <t>Federated (FD)</t>
  </si>
  <si>
    <t>Light Smiley (MSY)</t>
  </si>
  <si>
    <t>Peace (MPR)</t>
  </si>
  <si>
    <t>Pembina (P)</t>
  </si>
  <si>
    <t>Secure Sask Light (MSE)</t>
  </si>
  <si>
    <t>Mixed Sweet Blend (MSW)</t>
  </si>
  <si>
    <t>Rainbow (RA)</t>
  </si>
  <si>
    <t>Bow River North (BRN)</t>
  </si>
  <si>
    <t>Bow River South (BRS)</t>
  </si>
  <si>
    <t>Fosterton (F)</t>
  </si>
  <si>
    <t>Lloyd Blend (LLB)</t>
  </si>
  <si>
    <t>Lloyd Kerrobert (LLK)</t>
  </si>
  <si>
    <t>Seal Heavy (SH)</t>
  </si>
  <si>
    <t>Smiley-Coleville (SC)</t>
  </si>
  <si>
    <t>Wabasca Heavy (WH)</t>
  </si>
  <si>
    <t>Western Canadian Blend (WCB)</t>
  </si>
  <si>
    <t>Western Canadian Select (WCS)</t>
  </si>
  <si>
    <t>Heavy Sour</t>
  </si>
  <si>
    <t>Light &amp; Medium Sweet</t>
  </si>
  <si>
    <t>Light &amp; Medium Sour</t>
  </si>
  <si>
    <t>822 - 862 kg/m3</t>
  </si>
  <si>
    <t>33 - 41 °API</t>
  </si>
  <si>
    <t>Hardisty Light (MBL)</t>
  </si>
  <si>
    <t>Medium Gibson Sour (MGS)</t>
  </si>
  <si>
    <t>Midale (MSM)</t>
  </si>
  <si>
    <t>Peace Pipe Sour (SPR)</t>
  </si>
  <si>
    <t>BC Light (BCL)</t>
  </si>
  <si>
    <t>Boundary Lake (BDY)</t>
  </si>
  <si>
    <t>Koch Alberta (CAL)</t>
  </si>
  <si>
    <t>Moose Jaw Tops (MJT)</t>
  </si>
  <si>
    <t>Pembina Light Sour (PLS)</t>
  </si>
  <si>
    <t>CNRL Light Sweet Synthetic (CNS)</t>
  </si>
  <si>
    <t>Husky Synthetic Blend (HSB)</t>
  </si>
  <si>
    <t>Long Lake Light Synthetic (PSC)</t>
  </si>
  <si>
    <t>Premium Albian Synthetic (PAS)</t>
  </si>
  <si>
    <t>Shell Synthetic Light (SSX)</t>
  </si>
  <si>
    <t>Suncor Synthetic A (OSA)</t>
  </si>
  <si>
    <t>Syncrude Sweet Premium (SSP)</t>
  </si>
  <si>
    <t>32 - 38 °API</t>
  </si>
  <si>
    <t>836 - 866 kg/m3</t>
  </si>
  <si>
    <t>Sweet Synthetic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</si>
</sst>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Alignment="1">
      <alignment horizontal="left" vertical="center" wrapText="1" indent="1"/>
    </xf>
    <xf numFmtId="14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rudemonitor.ca/crudes/crude.php?acr=SC" TargetMode="External"/><Relationship Id="rId18" Type="http://schemas.openxmlformats.org/officeDocument/2006/relationships/hyperlink" Target="https://www.crudemonitor.ca/crudes/crude.php?acr=MBL" TargetMode="External"/><Relationship Id="rId26" Type="http://schemas.openxmlformats.org/officeDocument/2006/relationships/hyperlink" Target="https://www.crudemonitor.ca/crudes/crude.php?acr=PLS" TargetMode="External"/><Relationship Id="rId3" Type="http://schemas.openxmlformats.org/officeDocument/2006/relationships/hyperlink" Target="https://www.crudemonitor.ca/crudes/crude.php?acr=MPR" TargetMode="External"/><Relationship Id="rId21" Type="http://schemas.openxmlformats.org/officeDocument/2006/relationships/hyperlink" Target="https://www.crudemonitor.ca/crudes/crude.php?acr=SPR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crudemonitor.ca/crudes/crude.php?acr=RA" TargetMode="External"/><Relationship Id="rId12" Type="http://schemas.openxmlformats.org/officeDocument/2006/relationships/hyperlink" Target="https://www.crudemonitor.ca/crudes/crude.php?acr=SH" TargetMode="External"/><Relationship Id="rId17" Type="http://schemas.openxmlformats.org/officeDocument/2006/relationships/hyperlink" Target="https://www.crudemonitor.ca/crudes/crude.php?acr=F" TargetMode="External"/><Relationship Id="rId25" Type="http://schemas.openxmlformats.org/officeDocument/2006/relationships/hyperlink" Target="https://www.crudemonitor.ca/crudes/crude.php?acr=MJT" TargetMode="External"/><Relationship Id="rId33" Type="http://schemas.openxmlformats.org/officeDocument/2006/relationships/hyperlink" Target="https://www.crudemonitor.ca/crudes/crude.php?acr=SSP" TargetMode="External"/><Relationship Id="rId2" Type="http://schemas.openxmlformats.org/officeDocument/2006/relationships/hyperlink" Target="https://www.crudemonitor.ca/crudes/crude.php?acr=MSY" TargetMode="External"/><Relationship Id="rId16" Type="http://schemas.openxmlformats.org/officeDocument/2006/relationships/hyperlink" Target="https://www.crudemonitor.ca/crudes/crude.php?acr=WCS" TargetMode="External"/><Relationship Id="rId20" Type="http://schemas.openxmlformats.org/officeDocument/2006/relationships/hyperlink" Target="https://www.crudemonitor.ca/crudes/crude.php?acr=MSM" TargetMode="External"/><Relationship Id="rId29" Type="http://schemas.openxmlformats.org/officeDocument/2006/relationships/hyperlink" Target="https://www.crudemonitor.ca/crudes/crude.php?acr=PSC" TargetMode="External"/><Relationship Id="rId1" Type="http://schemas.openxmlformats.org/officeDocument/2006/relationships/hyperlink" Target="https://www.crudemonitor.ca/crudes/crude.php?acr=FD" TargetMode="External"/><Relationship Id="rId6" Type="http://schemas.openxmlformats.org/officeDocument/2006/relationships/hyperlink" Target="https://www.crudemonitor.ca/crudes/crude.php?acr=MSW" TargetMode="External"/><Relationship Id="rId11" Type="http://schemas.openxmlformats.org/officeDocument/2006/relationships/hyperlink" Target="https://www.crudemonitor.ca/crudes/crude.php?acr=LLK" TargetMode="External"/><Relationship Id="rId24" Type="http://schemas.openxmlformats.org/officeDocument/2006/relationships/hyperlink" Target="https://www.crudemonitor.ca/crudes/crude.php?acr=CAL" TargetMode="External"/><Relationship Id="rId32" Type="http://schemas.openxmlformats.org/officeDocument/2006/relationships/hyperlink" Target="https://www.crudemonitor.ca/crudes/crude.php?acr=OSA" TargetMode="External"/><Relationship Id="rId5" Type="http://schemas.openxmlformats.org/officeDocument/2006/relationships/hyperlink" Target="https://www.crudemonitor.ca/crudes/crude.php?acr=MSE" TargetMode="External"/><Relationship Id="rId15" Type="http://schemas.openxmlformats.org/officeDocument/2006/relationships/hyperlink" Target="https://www.crudemonitor.ca/crudes/crude.php?acr=WCB" TargetMode="External"/><Relationship Id="rId23" Type="http://schemas.openxmlformats.org/officeDocument/2006/relationships/hyperlink" Target="https://www.crudemonitor.ca/crudes/crude.php?acr=BDY" TargetMode="External"/><Relationship Id="rId28" Type="http://schemas.openxmlformats.org/officeDocument/2006/relationships/hyperlink" Target="https://www.crudemonitor.ca/crudes/crude.php?acr=HSB" TargetMode="External"/><Relationship Id="rId10" Type="http://schemas.openxmlformats.org/officeDocument/2006/relationships/hyperlink" Target="https://www.crudemonitor.ca/crudes/crude.php?acr=LLB" TargetMode="External"/><Relationship Id="rId19" Type="http://schemas.openxmlformats.org/officeDocument/2006/relationships/hyperlink" Target="https://www.crudemonitor.ca/crudes/crude.php?acr=MGS" TargetMode="External"/><Relationship Id="rId31" Type="http://schemas.openxmlformats.org/officeDocument/2006/relationships/hyperlink" Target="https://www.crudemonitor.ca/crudes/crude.php?acr=SSX" TargetMode="External"/><Relationship Id="rId4" Type="http://schemas.openxmlformats.org/officeDocument/2006/relationships/hyperlink" Target="https://www.crudemonitor.ca/crudes/crude.php?acr=P" TargetMode="External"/><Relationship Id="rId9" Type="http://schemas.openxmlformats.org/officeDocument/2006/relationships/hyperlink" Target="https://www.crudemonitor.ca/crudes/crude.php?acr=BRS" TargetMode="External"/><Relationship Id="rId14" Type="http://schemas.openxmlformats.org/officeDocument/2006/relationships/hyperlink" Target="https://www.crudemonitor.ca/crudes/crude.php?acr=WH" TargetMode="External"/><Relationship Id="rId22" Type="http://schemas.openxmlformats.org/officeDocument/2006/relationships/hyperlink" Target="https://www.crudemonitor.ca/crudes/crude.php?acr=BCL" TargetMode="External"/><Relationship Id="rId27" Type="http://schemas.openxmlformats.org/officeDocument/2006/relationships/hyperlink" Target="https://www.crudemonitor.ca/crudes/crude.php?acr=CNS" TargetMode="External"/><Relationship Id="rId30" Type="http://schemas.openxmlformats.org/officeDocument/2006/relationships/hyperlink" Target="https://www.crudemonitor.ca/crudes/crude.php?acr=PAS" TargetMode="External"/><Relationship Id="rId8" Type="http://schemas.openxmlformats.org/officeDocument/2006/relationships/hyperlink" Target="https://www.crudemonitor.ca/crudes/crude.php?acr=BR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C448B-5AE4-4A89-B427-C894DA9965A0}">
  <dimension ref="A1:L13"/>
  <sheetViews>
    <sheetView tabSelected="1" workbookViewId="0">
      <selection activeCell="K4" sqref="K4:K10"/>
    </sheetView>
  </sheetViews>
  <sheetFormatPr defaultRowHeight="15" x14ac:dyDescent="0.25"/>
  <cols>
    <col min="1" max="1" width="26.85546875" bestFit="1" customWidth="1"/>
    <col min="2" max="2" width="26" style="3" bestFit="1" customWidth="1"/>
    <col min="3" max="3" width="10.42578125" style="2" bestFit="1" customWidth="1"/>
    <col min="4" max="4" width="24.85546875" bestFit="1" customWidth="1"/>
    <col min="5" max="5" width="24.5703125" style="3" bestFit="1" customWidth="1"/>
    <col min="6" max="6" width="10.42578125" style="2" bestFit="1" customWidth="1"/>
    <col min="7" max="7" width="30.42578125" bestFit="1" customWidth="1"/>
    <col min="8" max="8" width="30.140625" style="3" bestFit="1" customWidth="1"/>
    <col min="9" max="9" width="9.42578125" style="2" bestFit="1" customWidth="1"/>
    <col min="10" max="10" width="31.28515625" bestFit="1" customWidth="1"/>
    <col min="11" max="11" width="31" bestFit="1" customWidth="1"/>
    <col min="12" max="12" width="9.42578125" style="2" bestFit="1" customWidth="1"/>
  </cols>
  <sheetData>
    <row r="1" spans="1:12" x14ac:dyDescent="0.25">
      <c r="A1" t="s">
        <v>23</v>
      </c>
      <c r="C1" s="2">
        <f>MIN(C4:C12)</f>
        <v>36485</v>
      </c>
      <c r="D1" t="s">
        <v>22</v>
      </c>
      <c r="F1" s="2">
        <f>MIN(F4:F10)</f>
        <v>36476</v>
      </c>
      <c r="G1" t="s">
        <v>21</v>
      </c>
      <c r="I1" s="2">
        <f>MIN(I4:I13)</f>
        <v>36893</v>
      </c>
      <c r="J1" t="s">
        <v>44</v>
      </c>
      <c r="L1" s="2">
        <f>MIN(L4:L10)</f>
        <v>37991</v>
      </c>
    </row>
    <row r="2" spans="1:12" x14ac:dyDescent="0.25">
      <c r="A2" t="s">
        <v>24</v>
      </c>
      <c r="D2" t="s">
        <v>0</v>
      </c>
      <c r="G2" t="s">
        <v>2</v>
      </c>
      <c r="J2" t="s">
        <v>43</v>
      </c>
    </row>
    <row r="3" spans="1:12" x14ac:dyDescent="0.25">
      <c r="A3" t="s">
        <v>25</v>
      </c>
      <c r="D3" t="s">
        <v>1</v>
      </c>
      <c r="G3" t="s">
        <v>3</v>
      </c>
      <c r="J3" t="s">
        <v>42</v>
      </c>
    </row>
    <row r="4" spans="1:12" x14ac:dyDescent="0.25">
      <c r="A4" s="1" t="s">
        <v>26</v>
      </c>
      <c r="B4" s="3" t="str">
        <f>"'"&amp;MID(A4,1,FIND("(",A4)-2)&amp;"':"&amp;"'"&amp;MID(A4,FIND("(",A4)+1,FIND(")",A4)-FIND("(",A4)-1)&amp;"',"</f>
        <v>'Hardisty Light':'MBL',</v>
      </c>
      <c r="C4" s="2">
        <v>41774</v>
      </c>
      <c r="D4" s="1" t="s">
        <v>4</v>
      </c>
      <c r="E4" s="3" t="str">
        <f>"'"&amp;MID(D4,1,FIND("(",D4)-2)&amp;"':"&amp;"'"&amp;MID(D4,FIND("(",D4)+1,FIND(")",D4)-FIND("(",D4)-1)&amp;"',"</f>
        <v>'Federated':'FD',</v>
      </c>
      <c r="F4" s="2">
        <v>36476</v>
      </c>
      <c r="G4" s="1" t="s">
        <v>11</v>
      </c>
      <c r="H4" s="3" t="str">
        <f>"'"&amp;MID(G4,1,FIND("(",G4)-2)&amp;"':"&amp;"'"&amp;MID(G4,FIND("(",G4)+1,FIND(")",G4)-FIND("(",G4)-1)&amp;"',"</f>
        <v>'Bow River North':'BRN',</v>
      </c>
      <c r="I4" s="2">
        <v>36893</v>
      </c>
      <c r="J4" s="1" t="s">
        <v>35</v>
      </c>
      <c r="K4" s="3" t="str">
        <f>"'"&amp;MID(J4,1,FIND("(",J4)-2)&amp;"':"&amp;"'"&amp;MID(J4,FIND("(",J4)+1,FIND(")",J4)-FIND("(",J4)-1)&amp;"',"</f>
        <v>'CNRL Light Sweet Synthetic':'CNS',</v>
      </c>
      <c r="L4" s="2">
        <v>39950</v>
      </c>
    </row>
    <row r="5" spans="1:12" x14ac:dyDescent="0.25">
      <c r="A5" s="1" t="s">
        <v>27</v>
      </c>
      <c r="B5" s="3" t="str">
        <f t="shared" ref="B5:B12" si="0">"'"&amp;MID(A5,1,FIND("(",A5)-2)&amp;"':"&amp;"'"&amp;MID(A5,FIND("(",A5)+1,FIND(")",A5)-FIND("(",A5)-1)&amp;"',"</f>
        <v>'Medium Gibson Sour':'MGS',</v>
      </c>
      <c r="C5" s="2">
        <v>39829</v>
      </c>
      <c r="D5" s="1" t="s">
        <v>5</v>
      </c>
      <c r="E5" s="3" t="str">
        <f t="shared" ref="E5:E10" si="1">"'"&amp;MID(D5,1,FIND("(",D5)-2)&amp;"':"&amp;"'"&amp;MID(D5,FIND("(",D5)+1,FIND(")",D5)-FIND("(",D5)-1)&amp;"',"</f>
        <v>'Light Smiley':'MSY',</v>
      </c>
      <c r="F5" s="2">
        <v>42836</v>
      </c>
      <c r="G5" s="1" t="s">
        <v>12</v>
      </c>
      <c r="H5" s="3" t="str">
        <f t="shared" ref="H5:H13" si="2">"'"&amp;MID(G5,1,FIND("(",G5)-2)&amp;"':"&amp;"'"&amp;MID(G5,FIND("(",G5)+1,FIND(")",G5)-FIND("(",G5)-1)&amp;"',"</f>
        <v>'Bow River South':'BRS',</v>
      </c>
      <c r="I5" s="2">
        <v>36896</v>
      </c>
      <c r="J5" s="1" t="s">
        <v>36</v>
      </c>
      <c r="K5" s="3" t="str">
        <f t="shared" ref="K5:K10" si="3">"'"&amp;MID(J5,1,FIND("(",J5)-2)&amp;"':"&amp;"'"&amp;MID(J5,FIND("(",J5)+1,FIND(")",J5)-FIND("(",J5)-1)&amp;"',"</f>
        <v>'Husky Synthetic Blend':'HSB',</v>
      </c>
      <c r="L5" s="2">
        <v>38005</v>
      </c>
    </row>
    <row r="6" spans="1:12" x14ac:dyDescent="0.25">
      <c r="A6" s="1" t="s">
        <v>28</v>
      </c>
      <c r="B6" s="3" t="str">
        <f t="shared" si="0"/>
        <v>'Midale':'MSM',</v>
      </c>
      <c r="C6" s="2">
        <v>36894</v>
      </c>
      <c r="D6" s="1" t="s">
        <v>6</v>
      </c>
      <c r="E6" s="3" t="str">
        <f t="shared" si="1"/>
        <v>'Peace':'MPR',</v>
      </c>
      <c r="F6" s="2">
        <v>36481</v>
      </c>
      <c r="G6" s="1" t="s">
        <v>13</v>
      </c>
      <c r="H6" s="3" t="str">
        <f t="shared" si="2"/>
        <v>'Fosterton':'F',</v>
      </c>
      <c r="I6" s="2">
        <v>36899</v>
      </c>
      <c r="J6" s="1" t="s">
        <v>37</v>
      </c>
      <c r="K6" s="3" t="str">
        <f t="shared" si="3"/>
        <v>'Long Lake Light Synthetic':'PSC',</v>
      </c>
      <c r="L6" s="2">
        <v>39934</v>
      </c>
    </row>
    <row r="7" spans="1:12" x14ac:dyDescent="0.25">
      <c r="A7" s="1" t="s">
        <v>29</v>
      </c>
      <c r="B7" s="3" t="str">
        <f t="shared" si="0"/>
        <v>'Peace Pipe Sour':'SPR',</v>
      </c>
      <c r="C7" s="2">
        <v>38445</v>
      </c>
      <c r="D7" s="1" t="s">
        <v>7</v>
      </c>
      <c r="E7" s="3" t="str">
        <f t="shared" si="1"/>
        <v>'Pembina':'P',</v>
      </c>
      <c r="F7" s="2">
        <v>36490</v>
      </c>
      <c r="G7" s="1" t="s">
        <v>14</v>
      </c>
      <c r="H7" s="3" t="str">
        <f t="shared" si="2"/>
        <v>'Lloyd Blend':'LLB',</v>
      </c>
      <c r="I7" s="2">
        <v>36894</v>
      </c>
      <c r="J7" s="1" t="s">
        <v>38</v>
      </c>
      <c r="K7" s="3" t="str">
        <f t="shared" si="3"/>
        <v>'Premium Albian Synthetic':'PAS',</v>
      </c>
      <c r="L7" s="2">
        <v>39932</v>
      </c>
    </row>
    <row r="8" spans="1:12" x14ac:dyDescent="0.25">
      <c r="A8" s="1" t="s">
        <v>30</v>
      </c>
      <c r="B8" s="3" t="str">
        <f t="shared" si="0"/>
        <v>'BC Light':'BCL',</v>
      </c>
      <c r="C8" s="2">
        <v>36510</v>
      </c>
      <c r="D8" s="1" t="s">
        <v>8</v>
      </c>
      <c r="E8" s="3" t="str">
        <f t="shared" si="1"/>
        <v>'Secure Sask Light':'MSE',</v>
      </c>
      <c r="F8" s="2">
        <v>43375</v>
      </c>
      <c r="G8" s="1" t="s">
        <v>15</v>
      </c>
      <c r="H8" s="3" t="str">
        <f t="shared" si="2"/>
        <v>'Lloyd Kerrobert':'LLK',</v>
      </c>
      <c r="I8" s="2">
        <v>36893</v>
      </c>
      <c r="J8" s="1" t="s">
        <v>39</v>
      </c>
      <c r="K8" s="3" t="str">
        <f t="shared" si="3"/>
        <v>'Shell Synthetic Light':'SSX',</v>
      </c>
      <c r="L8" s="2">
        <v>39828</v>
      </c>
    </row>
    <row r="9" spans="1:12" x14ac:dyDescent="0.25">
      <c r="A9" s="1" t="s">
        <v>31</v>
      </c>
      <c r="B9" s="3" t="str">
        <f t="shared" si="0"/>
        <v>'Boundary Lake':'BDY',</v>
      </c>
      <c r="C9" s="2">
        <v>36525</v>
      </c>
      <c r="D9" s="1" t="s">
        <v>9</v>
      </c>
      <c r="E9" s="3" t="str">
        <f t="shared" si="1"/>
        <v>'Mixed Sweet Blend':'MSW',</v>
      </c>
      <c r="F9" s="2">
        <v>37213</v>
      </c>
      <c r="G9" s="1" t="s">
        <v>16</v>
      </c>
      <c r="H9" s="3" t="str">
        <f t="shared" si="2"/>
        <v>'Seal Heavy':'SH',</v>
      </c>
      <c r="I9" s="2">
        <v>38632</v>
      </c>
      <c r="J9" s="1" t="s">
        <v>40</v>
      </c>
      <c r="K9" s="3" t="str">
        <f t="shared" si="3"/>
        <v>'Suncor Synthetic A':'OSA',</v>
      </c>
      <c r="L9" s="2">
        <v>37991</v>
      </c>
    </row>
    <row r="10" spans="1:12" x14ac:dyDescent="0.25">
      <c r="A10" s="1" t="s">
        <v>32</v>
      </c>
      <c r="B10" s="3" t="str">
        <f t="shared" si="0"/>
        <v>'Koch Alberta':'CAL',</v>
      </c>
      <c r="C10" s="2">
        <v>36485</v>
      </c>
      <c r="D10" s="1" t="s">
        <v>10</v>
      </c>
      <c r="E10" s="3" t="str">
        <f t="shared" si="1"/>
        <v>'Rainbow':'RA',</v>
      </c>
      <c r="F10" s="2">
        <v>36489</v>
      </c>
      <c r="G10" s="1" t="s">
        <v>17</v>
      </c>
      <c r="H10" s="3" t="str">
        <f t="shared" si="2"/>
        <v>'Smiley-Coleville':'SC',</v>
      </c>
      <c r="I10" s="2">
        <v>36894</v>
      </c>
      <c r="J10" s="1" t="s">
        <v>41</v>
      </c>
      <c r="K10" s="3" t="str">
        <f t="shared" si="3"/>
        <v>'Syncrude Sweet Premium':'SSP',</v>
      </c>
      <c r="L10" s="2">
        <v>37991</v>
      </c>
    </row>
    <row r="11" spans="1:12" x14ac:dyDescent="0.25">
      <c r="A11" s="1" t="s">
        <v>33</v>
      </c>
      <c r="B11" s="3" t="str">
        <f t="shared" si="0"/>
        <v>'Moose Jaw Tops':'MJT',</v>
      </c>
      <c r="C11" s="2">
        <v>41837</v>
      </c>
      <c r="G11" s="1" t="s">
        <v>18</v>
      </c>
      <c r="H11" s="3" t="str">
        <f t="shared" si="2"/>
        <v>'Wabasca Heavy':'WH',</v>
      </c>
      <c r="I11" s="2">
        <v>36894</v>
      </c>
      <c r="K11" s="3"/>
    </row>
    <row r="12" spans="1:12" x14ac:dyDescent="0.25">
      <c r="A12" s="1" t="s">
        <v>34</v>
      </c>
      <c r="B12" s="3" t="str">
        <f t="shared" si="0"/>
        <v>'Pembina Light Sour':'PLS',</v>
      </c>
      <c r="C12" s="2">
        <v>39418</v>
      </c>
      <c r="G12" s="1" t="s">
        <v>19</v>
      </c>
      <c r="H12" s="3" t="str">
        <f t="shared" si="2"/>
        <v>'Western Canadian Blend':'WCB',</v>
      </c>
      <c r="I12" s="2">
        <v>37114</v>
      </c>
      <c r="K12" s="3"/>
    </row>
    <row r="13" spans="1:12" x14ac:dyDescent="0.25">
      <c r="G13" s="1" t="s">
        <v>20</v>
      </c>
      <c r="H13" s="3" t="str">
        <f t="shared" si="2"/>
        <v>'Western Canadian Select':'WCS',</v>
      </c>
      <c r="I13" s="2">
        <v>38356</v>
      </c>
      <c r="K13" s="3"/>
    </row>
  </sheetData>
  <hyperlinks>
    <hyperlink ref="D4" r:id="rId1" display="https://www.crudemonitor.ca/crudes/crude.php?acr=FD" xr:uid="{14287EF6-DA18-4097-A66A-6EB7F28B7DEE}"/>
    <hyperlink ref="D5" r:id="rId2" display="https://www.crudemonitor.ca/crudes/crude.php?acr=MSY" xr:uid="{277EF7C3-CA01-4780-A010-D9DD5E342B78}"/>
    <hyperlink ref="D6" r:id="rId3" display="https://www.crudemonitor.ca/crudes/crude.php?acr=MPR" xr:uid="{AD6E1E64-CA92-43AD-B0F0-481D6EF9ACFB}"/>
    <hyperlink ref="D7" r:id="rId4" display="https://www.crudemonitor.ca/crudes/crude.php?acr=P" xr:uid="{7D011408-5798-462E-8F07-F9BA60573A26}"/>
    <hyperlink ref="D8" r:id="rId5" display="https://www.crudemonitor.ca/crudes/crude.php?acr=MSE" xr:uid="{65A3F0AD-7DAE-42C3-AF6E-DFF30A6B2CFE}"/>
    <hyperlink ref="D9" r:id="rId6" display="https://www.crudemonitor.ca/crudes/crude.php?acr=MSW" xr:uid="{5D8F8522-A11F-4012-9AA0-73DD6646B667}"/>
    <hyperlink ref="D10" r:id="rId7" display="https://www.crudemonitor.ca/crudes/crude.php?acr=RA" xr:uid="{4899C2B6-53F8-43E1-8791-5CF054F6D4D4}"/>
    <hyperlink ref="G4" r:id="rId8" display="https://www.crudemonitor.ca/crudes/crude.php?acr=BRN" xr:uid="{09BE41A4-6C8A-4CC4-90E7-85E9ED331FA7}"/>
    <hyperlink ref="G5" r:id="rId9" display="https://www.crudemonitor.ca/crudes/crude.php?acr=BRS" xr:uid="{2E27E156-9D8B-4415-9C57-6F86E72821AA}"/>
    <hyperlink ref="G7" r:id="rId10" display="https://www.crudemonitor.ca/crudes/crude.php?acr=LLB" xr:uid="{29421CD8-49BE-43C7-8049-EA83E7294D2F}"/>
    <hyperlink ref="G8" r:id="rId11" display="https://www.crudemonitor.ca/crudes/crude.php?acr=LLK" xr:uid="{209EE096-60C7-4814-92C1-02A3374B0440}"/>
    <hyperlink ref="G9" r:id="rId12" display="https://www.crudemonitor.ca/crudes/crude.php?acr=SH" xr:uid="{3D05AC7D-47DA-43BF-B5FB-12B58F9DF433}"/>
    <hyperlink ref="G10" r:id="rId13" display="https://www.crudemonitor.ca/crudes/crude.php?acr=SC" xr:uid="{D8F1AC42-BC37-486E-B496-694827C69E55}"/>
    <hyperlink ref="G11" r:id="rId14" display="https://www.crudemonitor.ca/crudes/crude.php?acr=WH" xr:uid="{1531FF82-7BA4-4FFE-A3B4-0EB885C4EA1C}"/>
    <hyperlink ref="G12" r:id="rId15" display="https://www.crudemonitor.ca/crudes/crude.php?acr=WCB" xr:uid="{185D6131-31D2-4DE8-B416-7E0C308E5D63}"/>
    <hyperlink ref="G13" r:id="rId16" display="https://www.crudemonitor.ca/crudes/crude.php?acr=WCS" xr:uid="{D1FBB44D-A59C-4560-B9A7-C56C8208806E}"/>
    <hyperlink ref="G6" r:id="rId17" display="https://www.crudemonitor.ca/crudes/crude.php?acr=F" xr:uid="{8CB0FAF0-10A1-48EF-AAE1-01587F65FB33}"/>
    <hyperlink ref="A4" r:id="rId18" display="https://www.crudemonitor.ca/crudes/crude.php?acr=MBL" xr:uid="{57369B7D-329B-45C0-9E03-572F0785DE1A}"/>
    <hyperlink ref="A5" r:id="rId19" display="https://www.crudemonitor.ca/crudes/crude.php?acr=MGS" xr:uid="{EC76854B-FCA8-4A59-A0BD-27EFE630BFC5}"/>
    <hyperlink ref="A6" r:id="rId20" display="https://www.crudemonitor.ca/crudes/crude.php?acr=MSM" xr:uid="{ED9FAA70-DC48-41EF-B58C-DCC1420B37CD}"/>
    <hyperlink ref="A7" r:id="rId21" display="https://www.crudemonitor.ca/crudes/crude.php?acr=SPR" xr:uid="{825CF40D-5AC8-4988-9ACD-B4359B535C65}"/>
    <hyperlink ref="A8" r:id="rId22" display="https://www.crudemonitor.ca/crudes/crude.php?acr=BCL" xr:uid="{26A11D40-AC19-4CAA-8EE3-14A101C96043}"/>
    <hyperlink ref="A9" r:id="rId23" display="https://www.crudemonitor.ca/crudes/crude.php?acr=BDY" xr:uid="{A1C9D449-9964-4D5C-A257-03B0BE41DFE9}"/>
    <hyperlink ref="A10" r:id="rId24" display="https://www.crudemonitor.ca/crudes/crude.php?acr=CAL" xr:uid="{DB56743D-9725-4C66-8D31-69CFBAAF7815}"/>
    <hyperlink ref="A11" r:id="rId25" display="https://www.crudemonitor.ca/crudes/crude.php?acr=MJT" xr:uid="{A847B306-466C-4CBF-9F1C-BB848AEFC0AB}"/>
    <hyperlink ref="A12" r:id="rId26" display="https://www.crudemonitor.ca/crudes/crude.php?acr=PLS" xr:uid="{17FB8AB6-AB89-4D69-8EB8-53F5899DFC77}"/>
    <hyperlink ref="J4" r:id="rId27" display="https://www.crudemonitor.ca/crudes/crude.php?acr=CNS" xr:uid="{4144CC31-D588-4C4F-ABB5-9A051029FBC4}"/>
    <hyperlink ref="J5" r:id="rId28" display="https://www.crudemonitor.ca/crudes/crude.php?acr=HSB" xr:uid="{BD20C5A3-9219-4249-A482-6623FD996F2D}"/>
    <hyperlink ref="J6" r:id="rId29" display="https://www.crudemonitor.ca/crudes/crude.php?acr=PSC" xr:uid="{C72AAEC0-1594-493D-8878-3EE7C35B4DC7}"/>
    <hyperlink ref="J7" r:id="rId30" display="https://www.crudemonitor.ca/crudes/crude.php?acr=PAS" xr:uid="{2FA384E4-24DC-467A-9360-47C781F58102}"/>
    <hyperlink ref="J8" r:id="rId31" display="https://www.crudemonitor.ca/crudes/crude.php?acr=SSX" xr:uid="{105232BE-A467-40A4-A6D8-4AE3E08C8F99}"/>
    <hyperlink ref="J9" r:id="rId32" display="https://www.crudemonitor.ca/crudes/crude.php?acr=OSA" xr:uid="{409420BC-4D19-403C-BDEF-69A00C851CE5}"/>
    <hyperlink ref="J10" r:id="rId33" display="https://www.crudemonitor.ca/crudes/crude.php?acr=SSP" xr:uid="{F76D3319-68CA-4435-9092-061C67EA5181}"/>
  </hyperlinks>
  <pageMargins left="0.7" right="0.7" top="0.75" bottom="0.75" header="0.3" footer="0.3"/>
  <pageSetup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Bulger, Ryan</dc:creator>
  <cp:lastModifiedBy>Bulger, Ryan</cp:lastModifiedBy>
  <dcterms:created xsi:type="dcterms:W3CDTF">2025-10-15T14:22:29Z</dcterms:created>
  <dcterms:modified xsi:type="dcterms:W3CDTF">2025-10-15T23:17:31Z</dcterms:modified>
</cp:coreProperties>
</file>