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ryanferns/Documents/Data_Science/lighthouse_labs_training/DS_auticon_dataviz/"/>
    </mc:Choice>
  </mc:AlternateContent>
  <xr:revisionPtr revIDLastSave="0" documentId="13_ncr:1_{46511221-B5CC-CC4D-AB2A-06039F4E7CB7}" xr6:coauthVersionLast="47" xr6:coauthVersionMax="47" xr10:uidLastSave="{00000000-0000-0000-0000-000000000000}"/>
  <bookViews>
    <workbookView xWindow="0" yWindow="500" windowWidth="51200" windowHeight="26640" activeTab="7" xr2:uid="{00000000-000D-0000-FFFF-FFFF00000000}"/>
  </bookViews>
  <sheets>
    <sheet name="TOC" sheetId="1" r:id="rId1"/>
    <sheet name="Overview" sheetId="2" r:id="rId2"/>
    <sheet name="VLOOKUP Definition" sheetId="3" r:id="rId3"/>
    <sheet name="VLOOKUP Uses" sheetId="4" r:id="rId4"/>
    <sheet name="Write a VLOOKUP" sheetId="5" r:id="rId5"/>
    <sheet name="Errors" sheetId="6" r:id="rId6"/>
    <sheet name="First Match &amp; Sorting" sheetId="7" r:id="rId7"/>
    <sheet name="Relationships" sheetId="8" r:id="rId8"/>
    <sheet name="Lookup Tables" sheetId="9" r:id="rId9"/>
  </sheets>
  <definedNames>
    <definedName name="_xlnm._FilterDatabase" localSheetId="7" hidden="1">Relationships!$A$3:$I$341</definedName>
  </definedNames>
  <calcPr calcId="191029"/>
  <extLst>
    <ext uri="GoogleSheetsCustomDataVersion1">
      <go:sheetsCustomData xmlns:go="http://customooxmlschemas.google.com/" r:id="rId13" roundtripDataSignature="AMtx7mj9e+FMpnMzc4ZsLkPYw7SkYbu6nA=="/>
    </ext>
  </extLst>
</workbook>
</file>

<file path=xl/calcChain.xml><?xml version="1.0" encoding="utf-8"?>
<calcChain xmlns="http://schemas.openxmlformats.org/spreadsheetml/2006/main">
  <c r="I4" i="8" l="1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4" i="8"/>
  <c r="C20" i="6"/>
  <c r="D17" i="6"/>
  <c r="C17" i="6"/>
  <c r="C18" i="6"/>
  <c r="C19" i="6"/>
  <c r="C16" i="6"/>
  <c r="B16" i="5"/>
  <c r="G341" i="8"/>
  <c r="F341" i="8"/>
  <c r="G340" i="8"/>
  <c r="F340" i="8"/>
  <c r="G339" i="8"/>
  <c r="F339" i="8"/>
  <c r="G338" i="8"/>
  <c r="F338" i="8"/>
  <c r="G337" i="8"/>
  <c r="F337" i="8"/>
  <c r="G336" i="8"/>
  <c r="F336" i="8"/>
  <c r="G335" i="8"/>
  <c r="F335" i="8"/>
  <c r="G334" i="8"/>
  <c r="F334" i="8"/>
  <c r="G333" i="8"/>
  <c r="F333" i="8"/>
  <c r="G332" i="8"/>
  <c r="F332" i="8"/>
  <c r="G331" i="8"/>
  <c r="F331" i="8"/>
  <c r="G330" i="8"/>
  <c r="F330" i="8"/>
  <c r="G329" i="8"/>
  <c r="F329" i="8"/>
  <c r="G328" i="8"/>
  <c r="F328" i="8"/>
  <c r="G327" i="8"/>
  <c r="F327" i="8"/>
  <c r="G326" i="8"/>
  <c r="F326" i="8"/>
  <c r="G325" i="8"/>
  <c r="F325" i="8"/>
  <c r="G324" i="8"/>
  <c r="F324" i="8"/>
  <c r="G323" i="8"/>
  <c r="F323" i="8"/>
  <c r="G322" i="8"/>
  <c r="F322" i="8"/>
  <c r="G321" i="8"/>
  <c r="F321" i="8"/>
  <c r="G320" i="8"/>
  <c r="F320" i="8"/>
  <c r="G319" i="8"/>
  <c r="F319" i="8"/>
  <c r="G318" i="8"/>
  <c r="F318" i="8"/>
  <c r="G317" i="8"/>
  <c r="F317" i="8"/>
  <c r="G316" i="8"/>
  <c r="F316" i="8"/>
  <c r="G315" i="8"/>
  <c r="F315" i="8"/>
  <c r="G314" i="8"/>
  <c r="F314" i="8"/>
  <c r="G313" i="8"/>
  <c r="F313" i="8"/>
  <c r="G312" i="8"/>
  <c r="F312" i="8"/>
  <c r="G311" i="8"/>
  <c r="F311" i="8"/>
  <c r="G310" i="8"/>
  <c r="F310" i="8"/>
  <c r="G309" i="8"/>
  <c r="F309" i="8"/>
  <c r="G308" i="8"/>
  <c r="F308" i="8"/>
  <c r="G307" i="8"/>
  <c r="F307" i="8"/>
  <c r="G306" i="8"/>
  <c r="F306" i="8"/>
  <c r="G305" i="8"/>
  <c r="F305" i="8"/>
  <c r="G304" i="8"/>
  <c r="F304" i="8"/>
  <c r="G303" i="8"/>
  <c r="F303" i="8"/>
  <c r="G302" i="8"/>
  <c r="F302" i="8"/>
  <c r="G301" i="8"/>
  <c r="F301" i="8"/>
  <c r="G300" i="8"/>
  <c r="F300" i="8"/>
  <c r="G299" i="8"/>
  <c r="F299" i="8"/>
  <c r="G298" i="8"/>
  <c r="F298" i="8"/>
  <c r="G297" i="8"/>
  <c r="F297" i="8"/>
  <c r="G296" i="8"/>
  <c r="F296" i="8"/>
  <c r="G295" i="8"/>
  <c r="F295" i="8"/>
  <c r="G294" i="8"/>
  <c r="F294" i="8"/>
  <c r="G293" i="8"/>
  <c r="F293" i="8"/>
  <c r="G292" i="8"/>
  <c r="F292" i="8"/>
  <c r="G291" i="8"/>
  <c r="F291" i="8"/>
  <c r="G290" i="8"/>
  <c r="F290" i="8"/>
  <c r="G289" i="8"/>
  <c r="F289" i="8"/>
  <c r="G288" i="8"/>
  <c r="F288" i="8"/>
  <c r="G287" i="8"/>
  <c r="F287" i="8"/>
  <c r="G286" i="8"/>
  <c r="F286" i="8"/>
  <c r="G285" i="8"/>
  <c r="F285" i="8"/>
  <c r="G284" i="8"/>
  <c r="F284" i="8"/>
  <c r="G283" i="8"/>
  <c r="F283" i="8"/>
  <c r="G282" i="8"/>
  <c r="F282" i="8"/>
  <c r="G281" i="8"/>
  <c r="F281" i="8"/>
  <c r="G280" i="8"/>
  <c r="F280" i="8"/>
  <c r="G279" i="8"/>
  <c r="F279" i="8"/>
  <c r="G278" i="8"/>
  <c r="F278" i="8"/>
  <c r="G277" i="8"/>
  <c r="F277" i="8"/>
  <c r="G276" i="8"/>
  <c r="F276" i="8"/>
  <c r="G275" i="8"/>
  <c r="F275" i="8"/>
  <c r="G274" i="8"/>
  <c r="F274" i="8"/>
  <c r="G273" i="8"/>
  <c r="F273" i="8"/>
  <c r="G272" i="8"/>
  <c r="F272" i="8"/>
  <c r="G271" i="8"/>
  <c r="F271" i="8"/>
  <c r="G270" i="8"/>
  <c r="F270" i="8"/>
  <c r="G269" i="8"/>
  <c r="F269" i="8"/>
  <c r="G268" i="8"/>
  <c r="F268" i="8"/>
  <c r="G267" i="8"/>
  <c r="F267" i="8"/>
  <c r="G266" i="8"/>
  <c r="F266" i="8"/>
  <c r="G265" i="8"/>
  <c r="F265" i="8"/>
  <c r="G264" i="8"/>
  <c r="F264" i="8"/>
  <c r="G263" i="8"/>
  <c r="F263" i="8"/>
  <c r="G262" i="8"/>
  <c r="F262" i="8"/>
  <c r="G261" i="8"/>
  <c r="F261" i="8"/>
  <c r="G260" i="8"/>
  <c r="F260" i="8"/>
  <c r="G259" i="8"/>
  <c r="F259" i="8"/>
  <c r="G258" i="8"/>
  <c r="F258" i="8"/>
  <c r="G257" i="8"/>
  <c r="F257" i="8"/>
  <c r="G256" i="8"/>
  <c r="F256" i="8"/>
  <c r="G255" i="8"/>
  <c r="F255" i="8"/>
  <c r="G254" i="8"/>
  <c r="F254" i="8"/>
  <c r="G253" i="8"/>
  <c r="F253" i="8"/>
  <c r="G252" i="8"/>
  <c r="F252" i="8"/>
  <c r="G251" i="8"/>
  <c r="F251" i="8"/>
  <c r="G250" i="8"/>
  <c r="F250" i="8"/>
  <c r="G249" i="8"/>
  <c r="F249" i="8"/>
  <c r="G248" i="8"/>
  <c r="F248" i="8"/>
  <c r="G247" i="8"/>
  <c r="F247" i="8"/>
  <c r="G246" i="8"/>
  <c r="F246" i="8"/>
  <c r="G245" i="8"/>
  <c r="F245" i="8"/>
  <c r="G244" i="8"/>
  <c r="F244" i="8"/>
  <c r="G243" i="8"/>
  <c r="F243" i="8"/>
  <c r="G242" i="8"/>
  <c r="F242" i="8"/>
  <c r="G241" i="8"/>
  <c r="F241" i="8"/>
  <c r="G240" i="8"/>
  <c r="F240" i="8"/>
  <c r="G239" i="8"/>
  <c r="F239" i="8"/>
  <c r="G238" i="8"/>
  <c r="F238" i="8"/>
  <c r="G237" i="8"/>
  <c r="F237" i="8"/>
  <c r="G236" i="8"/>
  <c r="F236" i="8"/>
  <c r="G235" i="8"/>
  <c r="F235" i="8"/>
  <c r="G234" i="8"/>
  <c r="F234" i="8"/>
  <c r="G233" i="8"/>
  <c r="F233" i="8"/>
  <c r="G232" i="8"/>
  <c r="F232" i="8"/>
  <c r="G231" i="8"/>
  <c r="F231" i="8"/>
  <c r="G230" i="8"/>
  <c r="F230" i="8"/>
  <c r="G229" i="8"/>
  <c r="F229" i="8"/>
  <c r="G228" i="8"/>
  <c r="F228" i="8"/>
  <c r="G227" i="8"/>
  <c r="F227" i="8"/>
  <c r="G226" i="8"/>
  <c r="F226" i="8"/>
  <c r="G225" i="8"/>
  <c r="F225" i="8"/>
  <c r="G224" i="8"/>
  <c r="F224" i="8"/>
  <c r="G223" i="8"/>
  <c r="F223" i="8"/>
  <c r="G222" i="8"/>
  <c r="F222" i="8"/>
  <c r="G221" i="8"/>
  <c r="F221" i="8"/>
  <c r="G220" i="8"/>
  <c r="F220" i="8"/>
  <c r="G219" i="8"/>
  <c r="F219" i="8"/>
  <c r="G218" i="8"/>
  <c r="F218" i="8"/>
  <c r="G217" i="8"/>
  <c r="F217" i="8"/>
  <c r="G216" i="8"/>
  <c r="F216" i="8"/>
  <c r="G215" i="8"/>
  <c r="F215" i="8"/>
  <c r="G214" i="8"/>
  <c r="F214" i="8"/>
  <c r="G213" i="8"/>
  <c r="F213" i="8"/>
  <c r="G212" i="8"/>
  <c r="F212" i="8"/>
  <c r="G211" i="8"/>
  <c r="F211" i="8"/>
  <c r="G210" i="8"/>
  <c r="F210" i="8"/>
  <c r="G209" i="8"/>
  <c r="F209" i="8"/>
  <c r="G208" i="8"/>
  <c r="F208" i="8"/>
  <c r="G207" i="8"/>
  <c r="F207" i="8"/>
  <c r="G206" i="8"/>
  <c r="F206" i="8"/>
  <c r="G205" i="8"/>
  <c r="F205" i="8"/>
  <c r="G204" i="8"/>
  <c r="F204" i="8"/>
  <c r="G203" i="8"/>
  <c r="F203" i="8"/>
  <c r="G202" i="8"/>
  <c r="F202" i="8"/>
  <c r="G201" i="8"/>
  <c r="F201" i="8"/>
  <c r="G200" i="8"/>
  <c r="F200" i="8"/>
  <c r="G199" i="8"/>
  <c r="F199" i="8"/>
  <c r="G198" i="8"/>
  <c r="F198" i="8"/>
  <c r="G197" i="8"/>
  <c r="F197" i="8"/>
  <c r="G196" i="8"/>
  <c r="F196" i="8"/>
  <c r="G195" i="8"/>
  <c r="F195" i="8"/>
  <c r="G194" i="8"/>
  <c r="F194" i="8"/>
  <c r="G193" i="8"/>
  <c r="F193" i="8"/>
  <c r="G192" i="8"/>
  <c r="F192" i="8"/>
  <c r="G191" i="8"/>
  <c r="F191" i="8"/>
  <c r="G190" i="8"/>
  <c r="F190" i="8"/>
  <c r="G189" i="8"/>
  <c r="F189" i="8"/>
  <c r="G188" i="8"/>
  <c r="F188" i="8"/>
  <c r="G187" i="8"/>
  <c r="F187" i="8"/>
  <c r="G186" i="8"/>
  <c r="F186" i="8"/>
  <c r="G185" i="8"/>
  <c r="F185" i="8"/>
  <c r="G184" i="8"/>
  <c r="F184" i="8"/>
  <c r="G183" i="8"/>
  <c r="F183" i="8"/>
  <c r="G182" i="8"/>
  <c r="F182" i="8"/>
  <c r="G181" i="8"/>
  <c r="F181" i="8"/>
  <c r="G180" i="8"/>
  <c r="F180" i="8"/>
  <c r="G179" i="8"/>
  <c r="F179" i="8"/>
  <c r="G178" i="8"/>
  <c r="F178" i="8"/>
  <c r="G177" i="8"/>
  <c r="F177" i="8"/>
  <c r="G176" i="8"/>
  <c r="F176" i="8"/>
  <c r="G175" i="8"/>
  <c r="F175" i="8"/>
  <c r="G174" i="8"/>
  <c r="F174" i="8"/>
  <c r="G173" i="8"/>
  <c r="F173" i="8"/>
  <c r="G172" i="8"/>
  <c r="F172" i="8"/>
  <c r="G171" i="8"/>
  <c r="F171" i="8"/>
  <c r="G170" i="8"/>
  <c r="F170" i="8"/>
  <c r="G169" i="8"/>
  <c r="F169" i="8"/>
  <c r="G168" i="8"/>
  <c r="F168" i="8"/>
  <c r="G167" i="8"/>
  <c r="F167" i="8"/>
  <c r="G166" i="8"/>
  <c r="F166" i="8"/>
  <c r="G165" i="8"/>
  <c r="F165" i="8"/>
  <c r="G164" i="8"/>
  <c r="F164" i="8"/>
  <c r="G163" i="8"/>
  <c r="F163" i="8"/>
  <c r="G162" i="8"/>
  <c r="F162" i="8"/>
  <c r="G161" i="8"/>
  <c r="F161" i="8"/>
  <c r="G160" i="8"/>
  <c r="F160" i="8"/>
  <c r="G159" i="8"/>
  <c r="F159" i="8"/>
  <c r="G158" i="8"/>
  <c r="F158" i="8"/>
  <c r="G157" i="8"/>
  <c r="F157" i="8"/>
  <c r="G156" i="8"/>
  <c r="F156" i="8"/>
  <c r="G155" i="8"/>
  <c r="F155" i="8"/>
  <c r="G154" i="8"/>
  <c r="F154" i="8"/>
  <c r="G153" i="8"/>
  <c r="F153" i="8"/>
  <c r="G152" i="8"/>
  <c r="F152" i="8"/>
  <c r="G151" i="8"/>
  <c r="F151" i="8"/>
  <c r="G150" i="8"/>
  <c r="F150" i="8"/>
  <c r="G149" i="8"/>
  <c r="F149" i="8"/>
  <c r="G148" i="8"/>
  <c r="F148" i="8"/>
  <c r="G147" i="8"/>
  <c r="F147" i="8"/>
  <c r="G146" i="8"/>
  <c r="F146" i="8"/>
  <c r="G145" i="8"/>
  <c r="F145" i="8"/>
  <c r="G144" i="8"/>
  <c r="F144" i="8"/>
  <c r="G143" i="8"/>
  <c r="F143" i="8"/>
  <c r="G142" i="8"/>
  <c r="F142" i="8"/>
  <c r="G141" i="8"/>
  <c r="F141" i="8"/>
  <c r="G140" i="8"/>
  <c r="F140" i="8"/>
  <c r="G139" i="8"/>
  <c r="F139" i="8"/>
  <c r="G138" i="8"/>
  <c r="F138" i="8"/>
  <c r="G137" i="8"/>
  <c r="F137" i="8"/>
  <c r="G136" i="8"/>
  <c r="F136" i="8"/>
  <c r="G135" i="8"/>
  <c r="F135" i="8"/>
  <c r="G134" i="8"/>
  <c r="F134" i="8"/>
  <c r="G133" i="8"/>
  <c r="F133" i="8"/>
  <c r="G132" i="8"/>
  <c r="F132" i="8"/>
  <c r="G131" i="8"/>
  <c r="F131" i="8"/>
  <c r="G130" i="8"/>
  <c r="F130" i="8"/>
  <c r="G129" i="8"/>
  <c r="F129" i="8"/>
  <c r="G128" i="8"/>
  <c r="F128" i="8"/>
  <c r="G127" i="8"/>
  <c r="F127" i="8"/>
  <c r="G126" i="8"/>
  <c r="F126" i="8"/>
  <c r="G125" i="8"/>
  <c r="F125" i="8"/>
  <c r="G124" i="8"/>
  <c r="F124" i="8"/>
  <c r="G123" i="8"/>
  <c r="F123" i="8"/>
  <c r="G122" i="8"/>
  <c r="F122" i="8"/>
  <c r="G121" i="8"/>
  <c r="F121" i="8"/>
  <c r="G120" i="8"/>
  <c r="F120" i="8"/>
  <c r="G119" i="8"/>
  <c r="F119" i="8"/>
  <c r="G118" i="8"/>
  <c r="F118" i="8"/>
  <c r="G117" i="8"/>
  <c r="F117" i="8"/>
  <c r="G116" i="8"/>
  <c r="F116" i="8"/>
  <c r="G115" i="8"/>
  <c r="F115" i="8"/>
  <c r="G114" i="8"/>
  <c r="F114" i="8"/>
  <c r="G113" i="8"/>
  <c r="F113" i="8"/>
  <c r="G112" i="8"/>
  <c r="F112" i="8"/>
  <c r="G111" i="8"/>
  <c r="F111" i="8"/>
  <c r="G110" i="8"/>
  <c r="F110" i="8"/>
  <c r="G109" i="8"/>
  <c r="F109" i="8"/>
  <c r="G108" i="8"/>
  <c r="F108" i="8"/>
  <c r="G107" i="8"/>
  <c r="F107" i="8"/>
  <c r="G106" i="8"/>
  <c r="F106" i="8"/>
  <c r="G105" i="8"/>
  <c r="F105" i="8"/>
  <c r="G104" i="8"/>
  <c r="F104" i="8"/>
  <c r="G103" i="8"/>
  <c r="F103" i="8"/>
  <c r="G102" i="8"/>
  <c r="F102" i="8"/>
  <c r="G101" i="8"/>
  <c r="F101" i="8"/>
  <c r="G100" i="8"/>
  <c r="F100" i="8"/>
  <c r="G99" i="8"/>
  <c r="F99" i="8"/>
  <c r="G98" i="8"/>
  <c r="F98" i="8"/>
  <c r="G97" i="8"/>
  <c r="F97" i="8"/>
  <c r="G96" i="8"/>
  <c r="F96" i="8"/>
  <c r="G95" i="8"/>
  <c r="F95" i="8"/>
  <c r="G94" i="8"/>
  <c r="F94" i="8"/>
  <c r="G93" i="8"/>
  <c r="F93" i="8"/>
  <c r="G92" i="8"/>
  <c r="F92" i="8"/>
  <c r="G91" i="8"/>
  <c r="F91" i="8"/>
  <c r="G90" i="8"/>
  <c r="F90" i="8"/>
  <c r="G89" i="8"/>
  <c r="F89" i="8"/>
  <c r="G88" i="8"/>
  <c r="F88" i="8"/>
  <c r="G87" i="8"/>
  <c r="F87" i="8"/>
  <c r="G86" i="8"/>
  <c r="F86" i="8"/>
  <c r="G85" i="8"/>
  <c r="F85" i="8"/>
  <c r="G84" i="8"/>
  <c r="F84" i="8"/>
  <c r="G83" i="8"/>
  <c r="F83" i="8"/>
  <c r="G82" i="8"/>
  <c r="F82" i="8"/>
  <c r="G81" i="8"/>
  <c r="F81" i="8"/>
  <c r="G80" i="8"/>
  <c r="F80" i="8"/>
  <c r="G79" i="8"/>
  <c r="F79" i="8"/>
  <c r="G78" i="8"/>
  <c r="F78" i="8"/>
  <c r="G77" i="8"/>
  <c r="F77" i="8"/>
  <c r="G76" i="8"/>
  <c r="F76" i="8"/>
  <c r="G75" i="8"/>
  <c r="F75" i="8"/>
  <c r="G74" i="8"/>
  <c r="F74" i="8"/>
  <c r="G73" i="8"/>
  <c r="F73" i="8"/>
  <c r="G72" i="8"/>
  <c r="F72" i="8"/>
  <c r="G71" i="8"/>
  <c r="F71" i="8"/>
  <c r="G70" i="8"/>
  <c r="F70" i="8"/>
  <c r="G69" i="8"/>
  <c r="F69" i="8"/>
  <c r="G68" i="8"/>
  <c r="F68" i="8"/>
  <c r="G67" i="8"/>
  <c r="F67" i="8"/>
  <c r="G66" i="8"/>
  <c r="F66" i="8"/>
  <c r="G65" i="8"/>
  <c r="F65" i="8"/>
  <c r="G64" i="8"/>
  <c r="F64" i="8"/>
  <c r="G63" i="8"/>
  <c r="F63" i="8"/>
  <c r="G62" i="8"/>
  <c r="F62" i="8"/>
  <c r="G61" i="8"/>
  <c r="F61" i="8"/>
  <c r="G60" i="8"/>
  <c r="F60" i="8"/>
  <c r="G59" i="8"/>
  <c r="F59" i="8"/>
  <c r="G58" i="8"/>
  <c r="F58" i="8"/>
  <c r="G57" i="8"/>
  <c r="F57" i="8"/>
  <c r="G56" i="8"/>
  <c r="F56" i="8"/>
  <c r="G55" i="8"/>
  <c r="F55" i="8"/>
  <c r="G54" i="8"/>
  <c r="F54" i="8"/>
  <c r="G53" i="8"/>
  <c r="F53" i="8"/>
  <c r="G52" i="8"/>
  <c r="F52" i="8"/>
  <c r="G51" i="8"/>
  <c r="F51" i="8"/>
  <c r="G50" i="8"/>
  <c r="F50" i="8"/>
  <c r="G49" i="8"/>
  <c r="F49" i="8"/>
  <c r="G48" i="8"/>
  <c r="F48" i="8"/>
  <c r="G47" i="8"/>
  <c r="F47" i="8"/>
  <c r="G46" i="8"/>
  <c r="F46" i="8"/>
  <c r="G45" i="8"/>
  <c r="F45" i="8"/>
  <c r="G44" i="8"/>
  <c r="F44" i="8"/>
  <c r="G43" i="8"/>
  <c r="F43" i="8"/>
  <c r="G42" i="8"/>
  <c r="F42" i="8"/>
  <c r="G41" i="8"/>
  <c r="F41" i="8"/>
  <c r="G40" i="8"/>
  <c r="F40" i="8"/>
  <c r="G39" i="8"/>
  <c r="F39" i="8"/>
  <c r="G38" i="8"/>
  <c r="F38" i="8"/>
  <c r="G37" i="8"/>
  <c r="F37" i="8"/>
  <c r="G36" i="8"/>
  <c r="F36" i="8"/>
  <c r="G35" i="8"/>
  <c r="F35" i="8"/>
  <c r="G34" i="8"/>
  <c r="F34" i="8"/>
  <c r="G33" i="8"/>
  <c r="F33" i="8"/>
  <c r="G32" i="8"/>
  <c r="F32" i="8"/>
  <c r="G31" i="8"/>
  <c r="F31" i="8"/>
  <c r="G30" i="8"/>
  <c r="F30" i="8"/>
  <c r="G29" i="8"/>
  <c r="F29" i="8"/>
  <c r="G28" i="8"/>
  <c r="F28" i="8"/>
  <c r="G27" i="8"/>
  <c r="F27" i="8"/>
  <c r="G26" i="8"/>
  <c r="F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F17" i="8"/>
  <c r="G16" i="8"/>
  <c r="F16" i="8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G6" i="8"/>
  <c r="F6" i="8"/>
  <c r="G5" i="8"/>
  <c r="F5" i="8"/>
  <c r="G4" i="8"/>
  <c r="F4" i="8"/>
  <c r="B19" i="6"/>
  <c r="B18" i="6"/>
  <c r="B17" i="6"/>
  <c r="B16" i="6"/>
  <c r="B15" i="5"/>
  <c r="B20" i="6" l="1"/>
</calcChain>
</file>

<file path=xl/sharedStrings.xml><?xml version="1.0" encoding="utf-8"?>
<sst xmlns="http://schemas.openxmlformats.org/spreadsheetml/2006/main" count="871" uniqueCount="131">
  <si>
    <t>11222B3</t>
  </si>
  <si>
    <t>Table of Contents</t>
  </si>
  <si>
    <t>'Overview'!A1</t>
  </si>
  <si>
    <t>'VLOOKUP Definition'!A1</t>
  </si>
  <si>
    <t>'VLOOKUP Uses'!A1</t>
  </si>
  <si>
    <t>'Write a VLOOKUP'!A1</t>
  </si>
  <si>
    <t>'Errors'!A1</t>
  </si>
  <si>
    <t>'First Match &amp; Sorting'!A1</t>
  </si>
  <si>
    <t>'Relationships'!A1</t>
  </si>
  <si>
    <t>'Lookup Tables'!A1</t>
  </si>
  <si>
    <t xml:space="preserve">This Table of Contents was created in </t>
  </si>
  <si>
    <t>one click with the Tab Hound Add-in.</t>
  </si>
  <si>
    <t>learn more</t>
  </si>
  <si>
    <t>Introduction to VLOOKUP</t>
  </si>
  <si>
    <t>Definition &amp; Uses</t>
  </si>
  <si>
    <t>How to Write a VLOOKUP Formula</t>
  </si>
  <si>
    <t>The Two Main Causes of Errors</t>
  </si>
  <si>
    <t>Stops at First Match &amp; The Sorting Myth</t>
  </si>
  <si>
    <t>Creating Relationships Between Tables</t>
  </si>
  <si>
    <t>What can we use VLOOKUP for?</t>
  </si>
  <si>
    <t>Create Relationships Between Data &amp; Lookup Tables</t>
  </si>
  <si>
    <t>Search Tables &amp; Databases</t>
  </si>
  <si>
    <t/>
  </si>
  <si>
    <t>Interactive Reports &amp; Financial Models</t>
  </si>
  <si>
    <t>Tax &amp; Commission Rate Calculations</t>
  </si>
  <si>
    <t>CLASSIC FAVORITES</t>
  </si>
  <si>
    <t>TALL</t>
  </si>
  <si>
    <t>GRANDE</t>
  </si>
  <si>
    <t>VENTI</t>
  </si>
  <si>
    <t>Caffe Latte</t>
  </si>
  <si>
    <t>Cappuccino</t>
  </si>
  <si>
    <t>Caramel Macchiato</t>
  </si>
  <si>
    <t>Caffe Mocha</t>
  </si>
  <si>
    <t>White Chocolate Mocha</t>
  </si>
  <si>
    <t>Caffe Americano</t>
  </si>
  <si>
    <t>Cinnamon Dolce Latte</t>
  </si>
  <si>
    <t>Drip Coffee</t>
  </si>
  <si>
    <t>Question: What is the price of a Caffe Mocha, size Grande?</t>
  </si>
  <si>
    <t>Question: How much will this order cost for size Grandes?</t>
  </si>
  <si>
    <t>Grande</t>
  </si>
  <si>
    <t>Total</t>
  </si>
  <si>
    <t>Stops at First Match &amp; Sorting Data</t>
  </si>
  <si>
    <t>Steamer</t>
  </si>
  <si>
    <t>Create Relationships Between Tables - VLOOKUP to Other Sheets</t>
  </si>
  <si>
    <t>Order ID</t>
  </si>
  <si>
    <t>Customer ID</t>
  </si>
  <si>
    <t>Salesperson</t>
  </si>
  <si>
    <t>Product Name</t>
  </si>
  <si>
    <t>Revenue</t>
  </si>
  <si>
    <t>Product Category</t>
  </si>
  <si>
    <t>Rep's Region</t>
  </si>
  <si>
    <t>Mariya Sergienko</t>
  </si>
  <si>
    <t>Wine</t>
  </si>
  <si>
    <t>Dried Plums</t>
  </si>
  <si>
    <t>Andrew Cencini</t>
  </si>
  <si>
    <t>Dried Pears</t>
  </si>
  <si>
    <t>Dried Apples</t>
  </si>
  <si>
    <t>Chai</t>
  </si>
  <si>
    <t>Coffee</t>
  </si>
  <si>
    <t>Nancy Freehafer</t>
  </si>
  <si>
    <t>Chocolate Biscuits Mix</t>
  </si>
  <si>
    <t>Jan Kotas</t>
  </si>
  <si>
    <t>Chocolate</t>
  </si>
  <si>
    <t>Clam Chowder</t>
  </si>
  <si>
    <t>Michael Neipper</t>
  </si>
  <si>
    <t>Curry Sauce</t>
  </si>
  <si>
    <t>Anne Larsen</t>
  </si>
  <si>
    <t>Laura Giussani</t>
  </si>
  <si>
    <t>Green Tea</t>
  </si>
  <si>
    <t>Boysenberry Spread</t>
  </si>
  <si>
    <t>Cajun Seasoning</t>
  </si>
  <si>
    <t>Crab Meat</t>
  </si>
  <si>
    <t>Robert Zare</t>
  </si>
  <si>
    <t>Mozzarella</t>
  </si>
  <si>
    <t>Syrup</t>
  </si>
  <si>
    <t>Lookup Tables</t>
  </si>
  <si>
    <t>Category</t>
  </si>
  <si>
    <t>City</t>
  </si>
  <si>
    <t>State</t>
  </si>
  <si>
    <t>Extension</t>
  </si>
  <si>
    <t>Manager</t>
  </si>
  <si>
    <t>Plan</t>
  </si>
  <si>
    <t>Region</t>
  </si>
  <si>
    <t>Customer Name</t>
  </si>
  <si>
    <t>Beverages</t>
  </si>
  <si>
    <t>Las Vegas</t>
  </si>
  <si>
    <t>NV</t>
  </si>
  <si>
    <t>Kyla Walker</t>
  </si>
  <si>
    <t>Gold</t>
  </si>
  <si>
    <t>West</t>
  </si>
  <si>
    <t>Tagchat</t>
  </si>
  <si>
    <t>Dried Fruit &amp; Nuts</t>
  </si>
  <si>
    <t>New York</t>
  </si>
  <si>
    <t>NY</t>
  </si>
  <si>
    <t>Platinum</t>
  </si>
  <si>
    <t>East</t>
  </si>
  <si>
    <t>Centizu</t>
  </si>
  <si>
    <t>North</t>
  </si>
  <si>
    <t>Divanoodle</t>
  </si>
  <si>
    <t>Grant Franklin</t>
  </si>
  <si>
    <t>Silver</t>
  </si>
  <si>
    <t>Layo</t>
  </si>
  <si>
    <t>Portland</t>
  </si>
  <si>
    <t>OR</t>
  </si>
  <si>
    <t>Celeste Dalton</t>
  </si>
  <si>
    <t>Cogilith</t>
  </si>
  <si>
    <t>South</t>
  </si>
  <si>
    <t>Dabjam</t>
  </si>
  <si>
    <t>Baked Goods &amp; Mixes</t>
  </si>
  <si>
    <t>Milwaukee</t>
  </si>
  <si>
    <t>WI</t>
  </si>
  <si>
    <t>Topicblab</t>
  </si>
  <si>
    <t>Candy</t>
  </si>
  <si>
    <t>Los Angeles</t>
  </si>
  <si>
    <t>CA</t>
  </si>
  <si>
    <t>Einti</t>
  </si>
  <si>
    <t>Soups</t>
  </si>
  <si>
    <t>Voonix</t>
  </si>
  <si>
    <t>Sauces</t>
  </si>
  <si>
    <t>Ooba</t>
  </si>
  <si>
    <t>Zoozzy</t>
  </si>
  <si>
    <t>Jams, Preserves</t>
  </si>
  <si>
    <t>Jabberstorm</t>
  </si>
  <si>
    <t>Condiments</t>
  </si>
  <si>
    <t>Devpulse</t>
  </si>
  <si>
    <t>Canned Meat</t>
  </si>
  <si>
    <t>Thoughtbridge</t>
  </si>
  <si>
    <t>Ravioli</t>
  </si>
  <si>
    <t>Pasta</t>
  </si>
  <si>
    <t>Fliptune</t>
  </si>
  <si>
    <t>Dairy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</si>
</sst>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#."/>
  </numFmts>
  <fonts count="22" x14ac:knownFonts="1">
    <font>
      <sz val="11"/>
      <color theme="1"/>
      <name val="Arial"/>
    </font>
    <font>
      <sz val="12"/>
      <color theme="1"/>
      <name val="Calibri"/>
      <family val="2"/>
      <scheme val="minor"/>
    </font>
    <font>
      <sz val="11"/>
      <color rgb="FFFFFFFF"/>
      <name val="Calibri"/>
    </font>
    <font>
      <sz val="11"/>
      <color theme="1"/>
      <name val="Calibri"/>
    </font>
    <font>
      <b/>
      <sz val="13"/>
      <color theme="1"/>
      <name val="Calibri"/>
    </font>
    <font>
      <i/>
      <sz val="11"/>
      <color theme="1"/>
      <name val="Calibri"/>
    </font>
    <font>
      <u/>
      <sz val="11"/>
      <color theme="10"/>
      <name val="Arial"/>
    </font>
    <font>
      <i/>
      <sz val="10"/>
      <color rgb="FF3F3F3F"/>
      <name val="Calibri"/>
    </font>
    <font>
      <u/>
      <sz val="10"/>
      <color theme="10"/>
      <name val="Arial"/>
    </font>
    <font>
      <b/>
      <sz val="18"/>
      <color theme="1"/>
      <name val="Calibri"/>
    </font>
    <font>
      <b/>
      <sz val="12"/>
      <color theme="9"/>
      <name val="Calibri"/>
    </font>
    <font>
      <sz val="12"/>
      <color theme="1"/>
      <name val="Calibri"/>
    </font>
    <font>
      <b/>
      <sz val="11"/>
      <color theme="1"/>
      <name val="Calibri"/>
    </font>
    <font>
      <u/>
      <sz val="11"/>
      <color theme="10"/>
      <name val="Calibri"/>
    </font>
    <font>
      <b/>
      <sz val="14"/>
      <color theme="1"/>
      <name val="Calibri"/>
    </font>
    <font>
      <sz val="14"/>
      <color theme="1"/>
      <name val="Calibri"/>
    </font>
    <font>
      <sz val="11"/>
      <color theme="1"/>
      <name val="Calibri"/>
    </font>
    <font>
      <sz val="11"/>
      <color theme="1"/>
      <name val="Arial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DADADA"/>
        <bgColor rgb="FFDADADA"/>
      </patternFill>
    </fill>
    <fill>
      <patternFill patternType="solid">
        <fgColor rgb="FF92D050"/>
        <bgColor rgb="FF92D050"/>
      </patternFill>
    </fill>
    <fill>
      <patternFill patternType="solid">
        <fgColor rgb="FFD8D8D8"/>
        <bgColor rgb="FFD8D8D8"/>
      </patternFill>
    </fill>
    <fill>
      <patternFill patternType="solid">
        <fgColor rgb="FF9CC2E5"/>
        <bgColor rgb="FF9CC2E5"/>
      </patternFill>
    </fill>
    <fill>
      <patternFill patternType="solid">
        <fgColor rgb="FFA8D08D"/>
        <bgColor rgb="FFA8D08D"/>
      </patternFill>
    </fill>
    <fill>
      <patternFill patternType="solid">
        <fgColor rgb="FFF4B083"/>
        <bgColor rgb="FFF4B083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medium">
        <color rgb="FFA8D08D"/>
      </left>
      <right style="medium">
        <color rgb="FFA8D08D"/>
      </right>
      <top style="medium">
        <color rgb="FFA8D08D"/>
      </top>
      <bottom style="medium">
        <color rgb="FFA8D08D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medium">
        <color theme="6"/>
      </left>
      <right style="medium">
        <color theme="6"/>
      </right>
      <top style="medium">
        <color theme="6"/>
      </top>
      <bottom style="medium">
        <color theme="6"/>
      </bottom>
      <diagonal/>
    </border>
  </borders>
  <cellStyleXfs count="4">
    <xf numFmtId="0" fontId="0" fillId="0" borderId="0"/>
    <xf numFmtId="44" fontId="17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3" fillId="0" borderId="0" xfId="0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/>
    <xf numFmtId="164" fontId="10" fillId="0" borderId="0" xfId="0" applyNumberFormat="1" applyFont="1"/>
    <xf numFmtId="0" fontId="11" fillId="0" borderId="0" xfId="0" applyFont="1"/>
    <xf numFmtId="0" fontId="3" fillId="2" borderId="1" xfId="0" applyFont="1" applyFill="1" applyBorder="1"/>
    <xf numFmtId="0" fontId="12" fillId="2" borderId="1" xfId="0" applyFont="1" applyFill="1" applyBorder="1"/>
    <xf numFmtId="0" fontId="13" fillId="0" borderId="0" xfId="0" applyFont="1" applyAlignment="1">
      <alignment horizontal="center"/>
    </xf>
    <xf numFmtId="0" fontId="14" fillId="3" borderId="2" xfId="0" applyFont="1" applyFill="1" applyBorder="1"/>
    <xf numFmtId="0" fontId="15" fillId="3" borderId="2" xfId="0" applyFont="1" applyFill="1" applyBorder="1"/>
    <xf numFmtId="0" fontId="3" fillId="4" borderId="1" xfId="0" applyFont="1" applyFill="1" applyBorder="1"/>
    <xf numFmtId="0" fontId="14" fillId="4" borderId="1" xfId="0" applyFont="1" applyFill="1" applyBorder="1"/>
    <xf numFmtId="0" fontId="3" fillId="0" borderId="0" xfId="0" quotePrefix="1" applyFont="1"/>
    <xf numFmtId="0" fontId="12" fillId="0" borderId="0" xfId="0" applyFont="1"/>
    <xf numFmtId="0" fontId="12" fillId="0" borderId="0" xfId="0" applyFont="1" applyAlignment="1">
      <alignment horizontal="center"/>
    </xf>
    <xf numFmtId="8" fontId="3" fillId="0" borderId="0" xfId="0" applyNumberFormat="1" applyFont="1" applyAlignment="1">
      <alignment horizontal="center"/>
    </xf>
    <xf numFmtId="0" fontId="12" fillId="5" borderId="1" xfId="0" applyFont="1" applyFill="1" applyBorder="1"/>
    <xf numFmtId="0" fontId="3" fillId="5" borderId="1" xfId="0" applyFont="1" applyFill="1" applyBorder="1"/>
    <xf numFmtId="2" fontId="3" fillId="0" borderId="3" xfId="0" applyNumberFormat="1" applyFont="1" applyBorder="1"/>
    <xf numFmtId="8" fontId="3" fillId="0" borderId="0" xfId="0" applyNumberFormat="1" applyFont="1"/>
    <xf numFmtId="0" fontId="3" fillId="0" borderId="4" xfId="0" applyFont="1" applyBorder="1"/>
    <xf numFmtId="0" fontId="12" fillId="0" borderId="5" xfId="0" applyFont="1" applyBorder="1"/>
    <xf numFmtId="8" fontId="3" fillId="0" borderId="5" xfId="0" applyNumberFormat="1" applyFont="1" applyBorder="1"/>
    <xf numFmtId="0" fontId="3" fillId="6" borderId="1" xfId="0" applyFont="1" applyFill="1" applyBorder="1"/>
    <xf numFmtId="2" fontId="3" fillId="0" borderId="6" xfId="0" applyNumberFormat="1" applyFont="1" applyBorder="1"/>
    <xf numFmtId="0" fontId="12" fillId="7" borderId="1" xfId="0" applyFont="1" applyFill="1" applyBorder="1"/>
    <xf numFmtId="0" fontId="12" fillId="8" borderId="1" xfId="0" applyFont="1" applyFill="1" applyBorder="1"/>
    <xf numFmtId="0" fontId="12" fillId="9" borderId="1" xfId="0" applyFont="1" applyFill="1" applyBorder="1"/>
    <xf numFmtId="0" fontId="16" fillId="0" borderId="0" xfId="0" applyFont="1"/>
    <xf numFmtId="44" fontId="3" fillId="0" borderId="0" xfId="0" applyNumberFormat="1" applyFont="1"/>
    <xf numFmtId="0" fontId="12" fillId="10" borderId="1" xfId="0" applyFont="1" applyFill="1" applyBorder="1"/>
    <xf numFmtId="0" fontId="13" fillId="0" borderId="0" xfId="0" applyFont="1" applyAlignment="1">
      <alignment horizontal="center"/>
    </xf>
    <xf numFmtId="0" fontId="0" fillId="0" borderId="0" xfId="0"/>
    <xf numFmtId="0" fontId="20" fillId="0" borderId="0" xfId="0" applyFont="1"/>
    <xf numFmtId="8" fontId="3" fillId="0" borderId="0" xfId="1" applyNumberFormat="1" applyFont="1"/>
    <xf numFmtId="0" fontId="19" fillId="0" borderId="0" xfId="0" applyFont="1"/>
    <xf numFmtId="0" fontId="18" fillId="11" borderId="1" xfId="2" applyFont="1" applyBorder="1"/>
    <xf numFmtId="0" fontId="21" fillId="9" borderId="1" xfId="0" applyFont="1" applyFill="1" applyBorder="1"/>
    <xf numFmtId="0" fontId="18" fillId="12" borderId="0" xfId="3" applyFont="1"/>
  </cellXfs>
  <cellStyles count="4">
    <cellStyle name="60% - Accent5" xfId="2" builtinId="48"/>
    <cellStyle name="60% - Accent6" xfId="3" builtinId="52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jpg"/><Relationship Id="rId4" Type="http://schemas.openxmlformats.org/officeDocument/2006/relationships/image" Target="../media/image6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466725</xdr:colOff>
      <xdr:row>0</xdr:row>
      <xdr:rowOff>114300</xdr:rowOff>
    </xdr:from>
    <xdr:ext cx="2505075" cy="27432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2143125" y="114300"/>
          <a:ext cx="2505075" cy="2743200"/>
          <a:chOff x="4093463" y="2408400"/>
          <a:chExt cx="2505075" cy="27432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pSpPr/>
        </xdr:nvGrpSpPr>
        <xdr:grpSpPr>
          <a:xfrm>
            <a:off x="4093463" y="2408400"/>
            <a:ext cx="2505075" cy="2743200"/>
            <a:chOff x="2266951" y="381000"/>
            <a:chExt cx="2640646" cy="2876551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/>
          </xdr:nvSpPr>
          <xdr:spPr>
            <a:xfrm>
              <a:off x="2266951" y="381000"/>
              <a:ext cx="2640625" cy="28765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" name="Shape 5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/>
          </xdr:nvSpPr>
          <xdr:spPr>
            <a:xfrm>
              <a:off x="2266951" y="381000"/>
              <a:ext cx="2324100" cy="357660"/>
            </a:xfrm>
            <a:prstGeom prst="wedgeRoundRectCallout">
              <a:avLst>
                <a:gd name="adj1" fmla="val 29255"/>
                <a:gd name="adj2" fmla="val 82745"/>
                <a:gd name="adj3" fmla="val 16667"/>
              </a:avLst>
            </a:prstGeom>
            <a:solidFill>
              <a:schemeClr val="lt1"/>
            </a:solidFill>
            <a:ln w="12700" cap="flat" cmpd="sng">
              <a:solidFill>
                <a:schemeClr val="accent2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 b="1">
                  <a:solidFill>
                    <a:srgbClr val="3F3F3F"/>
                  </a:solidFill>
                </a:rPr>
                <a:t>What are we going to learn?</a:t>
              </a:r>
              <a:endParaRPr sz="1400"/>
            </a:p>
          </xdr:txBody>
        </xdr:sp>
        <xdr:pic>
          <xdr:nvPicPr>
            <xdr:cNvPr id="6" name="Shape 6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>
              <a:off x="3590927" y="904875"/>
              <a:ext cx="1316670" cy="2352676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0</xdr:col>
      <xdr:colOff>161925</xdr:colOff>
      <xdr:row>4</xdr:row>
      <xdr:rowOff>123825</xdr:rowOff>
    </xdr:from>
    <xdr:ext cx="2886075" cy="182880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3907725" y="2870363"/>
          <a:ext cx="2876550" cy="1819275"/>
        </a:xfrm>
        <a:prstGeom prst="rect">
          <a:avLst/>
        </a:prstGeom>
        <a:noFill/>
        <a:ln w="12700" cap="flat" cmpd="sng">
          <a:solidFill>
            <a:schemeClr val="accent6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438150</xdr:colOff>
      <xdr:row>0</xdr:row>
      <xdr:rowOff>161925</xdr:rowOff>
    </xdr:from>
    <xdr:ext cx="5400675" cy="3467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692150" y="161925"/>
          <a:ext cx="5400675" cy="3467100"/>
          <a:chOff x="2645663" y="2046450"/>
          <a:chExt cx="5400675" cy="3467100"/>
        </a:xfrm>
      </xdr:grpSpPr>
      <xdr:grpSp>
        <xdr:nvGrpSpPr>
          <xdr:cNvPr id="8" name="Shape 8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GrpSpPr/>
        </xdr:nvGrpSpPr>
        <xdr:grpSpPr>
          <a:xfrm>
            <a:off x="2645663" y="2046450"/>
            <a:ext cx="5400675" cy="3467100"/>
            <a:chOff x="419100" y="162038"/>
            <a:chExt cx="5400675" cy="3286506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/>
          </xdr:nvSpPr>
          <xdr:spPr>
            <a:xfrm>
              <a:off x="419100" y="162038"/>
              <a:ext cx="5400675" cy="32865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pic>
          <xdr:nvPicPr>
            <xdr:cNvPr id="9" name="Shape 9" descr="VLOOKUP Explained at Starbucks Steps 1-2-3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>
              <a:off x="2389118" y="162038"/>
              <a:ext cx="3430657" cy="3286506"/>
            </a:xfrm>
            <a:prstGeom prst="rect">
              <a:avLst/>
            </a:prstGeom>
            <a:noFill/>
            <a:ln>
              <a:noFill/>
            </a:ln>
            <a:effectLst>
              <a:outerShdw blurRad="50800" dist="38100" dir="2700000" algn="tl" rotWithShape="0">
                <a:srgbClr val="000000">
                  <a:alpha val="40000"/>
                </a:srgbClr>
              </a:outerShdw>
            </a:effectLst>
          </xdr:spPr>
        </xdr:pic>
        <xdr:sp macro="" textlink="">
          <xdr:nvSpPr>
            <xdr:cNvPr id="10" name="Shape 10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SpPr txBox="1"/>
          </xdr:nvSpPr>
          <xdr:spPr>
            <a:xfrm>
              <a:off x="419100" y="2801177"/>
              <a:ext cx="1842051" cy="389698"/>
            </a:xfrm>
            <a:prstGeom prst="rect">
              <a:avLst/>
            </a:prstGeom>
            <a:solidFill>
              <a:srgbClr val="FFFF99"/>
            </a:solidFill>
            <a:ln w="9525" cap="flat" cmpd="sng">
              <a:solidFill>
                <a:srgbClr val="FFC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b="1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Always looks to the Right!</a:t>
              </a:r>
              <a:endParaRPr sz="1100" b="1"/>
            </a:p>
          </xdr:txBody>
        </xdr:sp>
        <xdr:sp macro="" textlink="">
          <xdr:nvSpPr>
            <xdr:cNvPr id="11" name="Shape 11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SpPr/>
          </xdr:nvSpPr>
          <xdr:spPr>
            <a:xfrm>
              <a:off x="2257164" y="2741543"/>
              <a:ext cx="750663" cy="267172"/>
            </a:xfrm>
            <a:custGeom>
              <a:avLst/>
              <a:gdLst/>
              <a:ahLst/>
              <a:cxnLst/>
              <a:rect l="l" t="t" r="r" b="b"/>
              <a:pathLst>
                <a:path w="828260" h="242324" extrusionOk="0">
                  <a:moveTo>
                    <a:pt x="0" y="231913"/>
                  </a:moveTo>
                  <a:cubicBezTo>
                    <a:pt x="84206" y="242956"/>
                    <a:pt x="168413" y="254000"/>
                    <a:pt x="306456" y="215348"/>
                  </a:cubicBezTo>
                  <a:cubicBezTo>
                    <a:pt x="444499" y="176696"/>
                    <a:pt x="636379" y="88348"/>
                    <a:pt x="828260" y="0"/>
                  </a:cubicBezTo>
                </a:path>
              </a:pathLst>
            </a:custGeom>
            <a:noFill/>
            <a:ln w="28575" cap="flat" cmpd="sng">
              <a:solidFill>
                <a:srgbClr val="FFC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050"/>
            </a:p>
          </xdr:txBody>
        </xdr:sp>
      </xdr:grpSp>
    </xdr:grpSp>
    <xdr:clientData fLocksWithSheet="0"/>
  </xdr:oneCellAnchor>
  <xdr:oneCellAnchor>
    <xdr:from>
      <xdr:col>0</xdr:col>
      <xdr:colOff>200025</xdr:colOff>
      <xdr:row>0</xdr:row>
      <xdr:rowOff>161925</xdr:rowOff>
    </xdr:from>
    <xdr:ext cx="2238375" cy="1743075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4231575" y="2913225"/>
          <a:ext cx="2228850" cy="1733550"/>
        </a:xfrm>
        <a:prstGeom prst="rect">
          <a:avLst/>
        </a:prstGeom>
        <a:solidFill>
          <a:srgbClr val="F2F2F2"/>
        </a:solidFill>
        <a:ln w="9525" cap="flat" cmpd="sng">
          <a:solidFill>
            <a:srgbClr val="7F7F7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VLOOKUP Definition: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Look for a value in a column and return a result from a cell in the row where a match is found.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200" b="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Allows us to answer questions: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What is the price of a Caffe Mocha size Grande?</a:t>
          </a:r>
          <a:endParaRPr sz="1200" b="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3</xdr:row>
      <xdr:rowOff>133350</xdr:rowOff>
    </xdr:from>
    <xdr:ext cx="7248525" cy="34861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305254" y="821267"/>
          <a:ext cx="7248525" cy="3486150"/>
          <a:chOff x="1721738" y="2036925"/>
          <a:chExt cx="7248525" cy="3486150"/>
        </a:xfrm>
      </xdr:grpSpPr>
      <xdr:grpSp>
        <xdr:nvGrpSpPr>
          <xdr:cNvPr id="13" name="Shape 13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GrpSpPr/>
        </xdr:nvGrpSpPr>
        <xdr:grpSpPr>
          <a:xfrm>
            <a:off x="1721738" y="2036925"/>
            <a:ext cx="7248525" cy="3486150"/>
            <a:chOff x="295275" y="771525"/>
            <a:chExt cx="7451414" cy="330560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295275" y="771525"/>
              <a:ext cx="7451400" cy="33056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pic>
          <xdr:nvPicPr>
            <xdr:cNvPr id="14" name="Shape 14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>
              <a:off x="295275" y="781050"/>
              <a:ext cx="4639169" cy="3181350"/>
            </a:xfrm>
            <a:prstGeom prst="rect">
              <a:avLst/>
            </a:prstGeom>
            <a:noFill/>
            <a:ln>
              <a:noFill/>
            </a:ln>
          </xdr:spPr>
        </xdr:pic>
        <xdr:cxnSp macro="">
          <xdr:nvCxnSpPr>
            <xdr:cNvPr id="15" name="Shape 15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CxnSpPr>
              <a:stCxn id="6" idx="1"/>
            </xdr:cNvCxnSpPr>
          </xdr:nvCxnSpPr>
          <xdr:spPr>
            <a:xfrm rot="10800000">
              <a:off x="4600577" y="1114389"/>
              <a:ext cx="800100" cy="309600"/>
            </a:xfrm>
            <a:prstGeom prst="bentConnector3">
              <a:avLst>
                <a:gd name="adj1" fmla="val 50000"/>
              </a:avLst>
            </a:prstGeom>
            <a:noFill/>
            <a:ln w="57150" cap="flat" cmpd="sng">
              <a:solidFill>
                <a:srgbClr val="595959"/>
              </a:solidFill>
              <a:prstDash val="solid"/>
              <a:miter lim="800000"/>
              <a:headEnd type="none" w="sm" len="sm"/>
              <a:tailEnd type="triangle" w="med" len="med"/>
            </a:ln>
          </xdr:spPr>
        </xdr:cxnSp>
        <xdr:pic>
          <xdr:nvPicPr>
            <xdr:cNvPr id="16" name="Shape 16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2">
              <a:alphaModFix/>
            </a:blip>
            <a:srcRect/>
            <a:stretch/>
          </xdr:blipFill>
          <xdr:spPr>
            <a:xfrm>
              <a:off x="5400676" y="771525"/>
              <a:ext cx="2346013" cy="1304925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17" name="Shape 17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3">
              <a:alphaModFix/>
            </a:blip>
            <a:srcRect/>
            <a:stretch/>
          </xdr:blipFill>
          <xdr:spPr>
            <a:xfrm>
              <a:off x="5400676" y="2162175"/>
              <a:ext cx="1962150" cy="1914950"/>
            </a:xfrm>
            <a:prstGeom prst="rect">
              <a:avLst/>
            </a:prstGeom>
            <a:noFill/>
            <a:ln>
              <a:noFill/>
            </a:ln>
          </xdr:spPr>
        </xdr:pic>
        <xdr:cxnSp macro="">
          <xdr:nvCxnSpPr>
            <xdr:cNvPr id="18" name="Shape 18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CxnSpPr>
              <a:stCxn id="17" idx="1"/>
            </xdr:cNvCxnSpPr>
          </xdr:nvCxnSpPr>
          <xdr:spPr>
            <a:xfrm rot="10800000">
              <a:off x="3676576" y="2324050"/>
              <a:ext cx="1724100" cy="795600"/>
            </a:xfrm>
            <a:prstGeom prst="bentConnector3">
              <a:avLst>
                <a:gd name="adj1" fmla="val 43679"/>
              </a:avLst>
            </a:prstGeom>
            <a:noFill/>
            <a:ln w="57150" cap="flat" cmpd="sng">
              <a:solidFill>
                <a:srgbClr val="595959"/>
              </a:solidFill>
              <a:prstDash val="solid"/>
              <a:miter lim="800000"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  <xdr:oneCellAnchor>
    <xdr:from>
      <xdr:col>2</xdr:col>
      <xdr:colOff>619125</xdr:colOff>
      <xdr:row>46</xdr:row>
      <xdr:rowOff>171450</xdr:rowOff>
    </xdr:from>
    <xdr:ext cx="1609725" cy="638175"/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4550663" y="3470438"/>
          <a:ext cx="1590675" cy="619125"/>
        </a:xfrm>
        <a:prstGeom prst="wedgeRoundRectCallout">
          <a:avLst>
            <a:gd name="adj1" fmla="val -56833"/>
            <a:gd name="adj2" fmla="val -21451"/>
            <a:gd name="adj3" fmla="val 16667"/>
          </a:avLst>
        </a:prstGeom>
        <a:solidFill>
          <a:schemeClr val="accent6"/>
        </a:solidFill>
        <a:ln w="12700" cap="flat" cmpd="sng">
          <a:solidFill>
            <a:srgbClr val="517E33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Use drop-down menu for dynamic inputs.</a:t>
          </a:r>
          <a:endParaRPr sz="1200"/>
        </a:p>
      </xdr:txBody>
    </xdr:sp>
    <xdr:clientData fLocksWithSheet="0"/>
  </xdr:oneCellAnchor>
  <xdr:oneCellAnchor>
    <xdr:from>
      <xdr:col>1</xdr:col>
      <xdr:colOff>123825</xdr:colOff>
      <xdr:row>24</xdr:row>
      <xdr:rowOff>152400</xdr:rowOff>
    </xdr:from>
    <xdr:ext cx="6562725" cy="3343275"/>
    <xdr:pic>
      <xdr:nvPicPr>
        <xdr:cNvPr id="3" name="image4.jp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114300</xdr:colOff>
      <xdr:row>68</xdr:row>
      <xdr:rowOff>180975</xdr:rowOff>
    </xdr:from>
    <xdr:ext cx="5334000" cy="3019425"/>
    <xdr:pic>
      <xdr:nvPicPr>
        <xdr:cNvPr id="5" name="image1.jp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152400</xdr:colOff>
      <xdr:row>46</xdr:row>
      <xdr:rowOff>171450</xdr:rowOff>
    </xdr:from>
    <xdr:ext cx="6181725" cy="3371850"/>
    <xdr:pic>
      <xdr:nvPicPr>
        <xdr:cNvPr id="6" name="image3.png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581025</xdr:colOff>
      <xdr:row>2</xdr:row>
      <xdr:rowOff>47625</xdr:rowOff>
    </xdr:from>
    <xdr:ext cx="4752975" cy="19907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104775</xdr:colOff>
      <xdr:row>5</xdr:row>
      <xdr:rowOff>133350</xdr:rowOff>
    </xdr:from>
    <xdr:ext cx="2076450" cy="514350"/>
    <xdr:sp macro="" textlink="">
      <xdr:nvSpPr>
        <xdr:cNvPr id="20" name="Shape 20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/>
      </xdr:nvSpPr>
      <xdr:spPr>
        <a:xfrm>
          <a:off x="4307775" y="3527588"/>
          <a:ext cx="2076450" cy="504825"/>
        </a:xfrm>
        <a:prstGeom prst="wedgeRectCallout">
          <a:avLst>
            <a:gd name="adj1" fmla="val -57346"/>
            <a:gd name="adj2" fmla="val -23214"/>
          </a:avLst>
        </a:prstGeom>
        <a:solidFill>
          <a:srgbClr val="FFFF99"/>
        </a:solidFill>
        <a:ln w="9525" cap="flat" cmpd="sng">
          <a:solidFill>
            <a:srgbClr val="FFC000"/>
          </a:solidFill>
          <a:prstDash val="solid"/>
          <a:round/>
          <a:headEnd type="none" w="sm" len="sm"/>
          <a:tailEnd type="none" w="sm" len="sm"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Vlookup STOPS when it finds the first match.</a:t>
          </a:r>
          <a:endParaRPr sz="1200" b="1"/>
        </a:p>
      </xdr:txBody>
    </xdr:sp>
    <xdr:clientData fLocksWithSheet="0"/>
  </xdr:oneCellAnchor>
  <xdr:oneCellAnchor>
    <xdr:from>
      <xdr:col>4</xdr:col>
      <xdr:colOff>95250</xdr:colOff>
      <xdr:row>9</xdr:row>
      <xdr:rowOff>28575</xdr:rowOff>
    </xdr:from>
    <xdr:ext cx="2171700" cy="552450"/>
    <xdr:sp macro="" textlink="">
      <xdr:nvSpPr>
        <xdr:cNvPr id="21" name="Shape 21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/>
      </xdr:nvSpPr>
      <xdr:spPr>
        <a:xfrm>
          <a:off x="4260150" y="3508538"/>
          <a:ext cx="2171700" cy="542925"/>
        </a:xfrm>
        <a:prstGeom prst="wedgeRectCallout">
          <a:avLst>
            <a:gd name="adj1" fmla="val -48972"/>
            <a:gd name="adj2" fmla="val -25220"/>
          </a:avLst>
        </a:prstGeom>
        <a:solidFill>
          <a:srgbClr val="FFFF99"/>
        </a:solidFill>
        <a:ln w="9525" cap="flat" cmpd="sng">
          <a:solidFill>
            <a:srgbClr val="FFC000"/>
          </a:solidFill>
          <a:prstDash val="solid"/>
          <a:round/>
          <a:headEnd type="none" w="sm" len="sm"/>
          <a:tailEnd type="none" w="sm" len="sm"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Sort Ascending is NOT required for EXACT match Vlookup</a:t>
          </a:r>
          <a:endParaRPr sz="1200" b="1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xcelcampus.com/tab-houn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showGridLines="0" workbookViewId="0"/>
  </sheetViews>
  <sheetFormatPr baseColWidth="10" defaultColWidth="12.6640625" defaultRowHeight="15" customHeight="1" x14ac:dyDescent="0.15"/>
  <cols>
    <col min="1" max="2" width="3.6640625" customWidth="1"/>
    <col min="3" max="3" width="18" customWidth="1"/>
    <col min="4" max="4" width="13.6640625" customWidth="1"/>
    <col min="5" max="26" width="7.6640625" customWidth="1"/>
  </cols>
  <sheetData>
    <row r="1" spans="1:3" x14ac:dyDescent="0.2">
      <c r="A1" s="1" t="s">
        <v>0</v>
      </c>
      <c r="C1" s="2"/>
    </row>
    <row r="2" spans="1:3" ht="17" x14ac:dyDescent="0.2">
      <c r="B2" s="3" t="s">
        <v>1</v>
      </c>
      <c r="C2" s="2"/>
    </row>
    <row r="3" spans="1:3" x14ac:dyDescent="0.2">
      <c r="B3" s="4">
        <v>1</v>
      </c>
      <c r="C3" s="5" t="s">
        <v>2</v>
      </c>
    </row>
    <row r="4" spans="1:3" x14ac:dyDescent="0.2">
      <c r="B4" s="4">
        <v>2</v>
      </c>
      <c r="C4" s="5" t="s">
        <v>3</v>
      </c>
    </row>
    <row r="5" spans="1:3" x14ac:dyDescent="0.2">
      <c r="B5" s="4">
        <v>3</v>
      </c>
      <c r="C5" s="5" t="s">
        <v>4</v>
      </c>
    </row>
    <row r="6" spans="1:3" x14ac:dyDescent="0.2">
      <c r="B6" s="4">
        <v>4</v>
      </c>
      <c r="C6" s="5" t="s">
        <v>5</v>
      </c>
    </row>
    <row r="7" spans="1:3" x14ac:dyDescent="0.2">
      <c r="B7" s="4">
        <v>5</v>
      </c>
      <c r="C7" s="5" t="s">
        <v>6</v>
      </c>
    </row>
    <row r="8" spans="1:3" x14ac:dyDescent="0.2">
      <c r="B8" s="4">
        <v>6</v>
      </c>
      <c r="C8" s="5" t="s">
        <v>7</v>
      </c>
    </row>
    <row r="9" spans="1:3" x14ac:dyDescent="0.2">
      <c r="B9" s="4">
        <v>7</v>
      </c>
      <c r="C9" s="5" t="s">
        <v>8</v>
      </c>
    </row>
    <row r="10" spans="1:3" x14ac:dyDescent="0.2">
      <c r="B10" s="4">
        <v>8</v>
      </c>
      <c r="C10" s="5" t="s">
        <v>9</v>
      </c>
    </row>
    <row r="11" spans="1:3" x14ac:dyDescent="0.2">
      <c r="B11" s="6"/>
      <c r="C11" s="2"/>
    </row>
    <row r="12" spans="1:3" x14ac:dyDescent="0.2">
      <c r="B12" s="6"/>
      <c r="C12" s="7"/>
    </row>
    <row r="13" spans="1:3" x14ac:dyDescent="0.2">
      <c r="B13" s="6"/>
      <c r="C13" s="7" t="s">
        <v>10</v>
      </c>
    </row>
    <row r="14" spans="1:3" x14ac:dyDescent="0.2">
      <c r="B14" s="6"/>
      <c r="C14" s="7" t="s">
        <v>11</v>
      </c>
    </row>
    <row r="15" spans="1:3" x14ac:dyDescent="0.2">
      <c r="B15" s="6"/>
      <c r="C15" s="8" t="s">
        <v>12</v>
      </c>
    </row>
    <row r="16" spans="1:3" x14ac:dyDescent="0.2">
      <c r="B16" s="6"/>
      <c r="C16" s="2"/>
    </row>
    <row r="17" spans="2:3" x14ac:dyDescent="0.2">
      <c r="B17" s="6"/>
      <c r="C17" s="2"/>
    </row>
    <row r="18" spans="2:3" x14ac:dyDescent="0.2">
      <c r="B18" s="6"/>
      <c r="C18" s="2"/>
    </row>
    <row r="19" spans="2:3" x14ac:dyDescent="0.2">
      <c r="B19" s="6"/>
      <c r="C19" s="2"/>
    </row>
    <row r="20" spans="2:3" x14ac:dyDescent="0.2">
      <c r="B20" s="6"/>
      <c r="C20" s="2"/>
    </row>
    <row r="21" spans="2:3" ht="15.75" customHeight="1" x14ac:dyDescent="0.2">
      <c r="B21" s="6"/>
      <c r="C21" s="2"/>
    </row>
    <row r="22" spans="2:3" ht="15.75" customHeight="1" x14ac:dyDescent="0.2">
      <c r="B22" s="6"/>
      <c r="C22" s="2"/>
    </row>
    <row r="23" spans="2:3" ht="15.75" customHeight="1" x14ac:dyDescent="0.2">
      <c r="B23" s="6"/>
      <c r="C23" s="2"/>
    </row>
    <row r="24" spans="2:3" ht="15.75" customHeight="1" x14ac:dyDescent="0.2">
      <c r="B24" s="6"/>
      <c r="C24" s="2"/>
    </row>
    <row r="25" spans="2:3" ht="15.75" customHeight="1" x14ac:dyDescent="0.2">
      <c r="B25" s="6"/>
      <c r="C25" s="2"/>
    </row>
    <row r="26" spans="2:3" ht="15.75" customHeight="1" x14ac:dyDescent="0.2">
      <c r="B26" s="6"/>
      <c r="C26" s="2"/>
    </row>
    <row r="27" spans="2:3" ht="15.75" customHeight="1" x14ac:dyDescent="0.2">
      <c r="B27" s="6"/>
      <c r="C27" s="2"/>
    </row>
    <row r="28" spans="2:3" ht="15.75" customHeight="1" x14ac:dyDescent="0.2">
      <c r="B28" s="6"/>
      <c r="C28" s="2"/>
    </row>
    <row r="29" spans="2:3" ht="15.75" customHeight="1" x14ac:dyDescent="0.2">
      <c r="B29" s="6"/>
      <c r="C29" s="2"/>
    </row>
    <row r="30" spans="2:3" ht="15.75" customHeight="1" x14ac:dyDescent="0.2">
      <c r="B30" s="6"/>
      <c r="C30" s="2"/>
    </row>
    <row r="31" spans="2:3" ht="15.75" customHeight="1" x14ac:dyDescent="0.2">
      <c r="B31" s="6"/>
      <c r="C31" s="2"/>
    </row>
    <row r="32" spans="2:3" ht="15.75" customHeight="1" x14ac:dyDescent="0.2">
      <c r="B32" s="6"/>
      <c r="C32" s="2"/>
    </row>
    <row r="33" spans="2:3" ht="15.75" customHeight="1" x14ac:dyDescent="0.2">
      <c r="B33" s="6"/>
      <c r="C33" s="2"/>
    </row>
    <row r="34" spans="2:3" ht="15.75" customHeight="1" x14ac:dyDescent="0.2">
      <c r="B34" s="6"/>
      <c r="C34" s="2"/>
    </row>
    <row r="35" spans="2:3" ht="15.75" customHeight="1" x14ac:dyDescent="0.2">
      <c r="B35" s="6"/>
      <c r="C35" s="2"/>
    </row>
    <row r="36" spans="2:3" ht="15.75" customHeight="1" x14ac:dyDescent="0.2">
      <c r="B36" s="6"/>
      <c r="C36" s="2"/>
    </row>
    <row r="37" spans="2:3" ht="15.75" customHeight="1" x14ac:dyDescent="0.2">
      <c r="B37" s="6"/>
      <c r="C37" s="2"/>
    </row>
    <row r="38" spans="2:3" ht="15.75" customHeight="1" x14ac:dyDescent="0.2">
      <c r="B38" s="6"/>
      <c r="C38" s="2"/>
    </row>
    <row r="39" spans="2:3" ht="15.75" customHeight="1" x14ac:dyDescent="0.2">
      <c r="B39" s="6"/>
      <c r="C39" s="2"/>
    </row>
    <row r="40" spans="2:3" ht="15.75" customHeight="1" x14ac:dyDescent="0.2">
      <c r="B40" s="6"/>
      <c r="C40" s="2"/>
    </row>
    <row r="41" spans="2:3" ht="15.75" customHeight="1" x14ac:dyDescent="0.2">
      <c r="B41" s="6"/>
      <c r="C41" s="2"/>
    </row>
    <row r="42" spans="2:3" ht="15.75" customHeight="1" x14ac:dyDescent="0.2">
      <c r="B42" s="6"/>
      <c r="C42" s="2"/>
    </row>
    <row r="43" spans="2:3" ht="15.75" customHeight="1" x14ac:dyDescent="0.2">
      <c r="B43" s="6"/>
      <c r="C43" s="2"/>
    </row>
    <row r="44" spans="2:3" ht="15.75" customHeight="1" x14ac:dyDescent="0.2">
      <c r="B44" s="6"/>
      <c r="C44" s="2"/>
    </row>
    <row r="45" spans="2:3" ht="15.75" customHeight="1" x14ac:dyDescent="0.2">
      <c r="B45" s="6"/>
      <c r="C45" s="2"/>
    </row>
    <row r="46" spans="2:3" ht="15.75" customHeight="1" x14ac:dyDescent="0.2">
      <c r="B46" s="6"/>
      <c r="C46" s="2"/>
    </row>
    <row r="47" spans="2:3" ht="15.75" customHeight="1" x14ac:dyDescent="0.2">
      <c r="B47" s="6"/>
      <c r="C47" s="2"/>
    </row>
    <row r="48" spans="2:3" ht="15.75" customHeight="1" x14ac:dyDescent="0.2">
      <c r="B48" s="6"/>
      <c r="C48" s="2"/>
    </row>
    <row r="49" spans="2:3" ht="15.75" customHeight="1" x14ac:dyDescent="0.2">
      <c r="B49" s="6"/>
      <c r="C49" s="2"/>
    </row>
    <row r="50" spans="2:3" ht="15.75" customHeight="1" x14ac:dyDescent="0.2">
      <c r="B50" s="6"/>
      <c r="C50" s="2"/>
    </row>
    <row r="51" spans="2:3" ht="15.75" customHeight="1" x14ac:dyDescent="0.2">
      <c r="B51" s="6"/>
      <c r="C51" s="2"/>
    </row>
    <row r="52" spans="2:3" ht="15.75" customHeight="1" x14ac:dyDescent="0.2">
      <c r="B52" s="6"/>
      <c r="C52" s="2"/>
    </row>
    <row r="53" spans="2:3" ht="15.75" customHeight="1" x14ac:dyDescent="0.2">
      <c r="B53" s="6"/>
      <c r="C53" s="2"/>
    </row>
    <row r="54" spans="2:3" ht="15.75" customHeight="1" x14ac:dyDescent="0.2">
      <c r="B54" s="6"/>
      <c r="C54" s="2"/>
    </row>
    <row r="55" spans="2:3" ht="15.75" customHeight="1" x14ac:dyDescent="0.2">
      <c r="B55" s="6"/>
      <c r="C55" s="2"/>
    </row>
    <row r="56" spans="2:3" ht="15.75" customHeight="1" x14ac:dyDescent="0.2">
      <c r="B56" s="6"/>
      <c r="C56" s="2"/>
    </row>
    <row r="57" spans="2:3" ht="15.75" customHeight="1" x14ac:dyDescent="0.2">
      <c r="B57" s="6"/>
      <c r="C57" s="2"/>
    </row>
    <row r="58" spans="2:3" ht="15.75" customHeight="1" x14ac:dyDescent="0.2">
      <c r="B58" s="6"/>
      <c r="C58" s="2"/>
    </row>
    <row r="59" spans="2:3" ht="15.75" customHeight="1" x14ac:dyDescent="0.2">
      <c r="B59" s="6"/>
      <c r="C59" s="2"/>
    </row>
    <row r="60" spans="2:3" ht="15.75" customHeight="1" x14ac:dyDescent="0.2">
      <c r="B60" s="6"/>
      <c r="C60" s="2"/>
    </row>
    <row r="61" spans="2:3" ht="15.75" customHeight="1" x14ac:dyDescent="0.2">
      <c r="B61" s="6"/>
      <c r="C61" s="2"/>
    </row>
    <row r="62" spans="2:3" ht="15.75" customHeight="1" x14ac:dyDescent="0.2">
      <c r="B62" s="6"/>
      <c r="C62" s="2"/>
    </row>
    <row r="63" spans="2:3" ht="15.75" customHeight="1" x14ac:dyDescent="0.2">
      <c r="B63" s="6"/>
      <c r="C63" s="2"/>
    </row>
    <row r="64" spans="2:3" ht="15.75" customHeight="1" x14ac:dyDescent="0.2">
      <c r="B64" s="6"/>
      <c r="C64" s="2"/>
    </row>
    <row r="65" spans="2:3" ht="15.75" customHeight="1" x14ac:dyDescent="0.2">
      <c r="B65" s="6"/>
      <c r="C65" s="2"/>
    </row>
    <row r="66" spans="2:3" ht="15.75" customHeight="1" x14ac:dyDescent="0.2">
      <c r="B66" s="6"/>
      <c r="C66" s="2"/>
    </row>
    <row r="67" spans="2:3" ht="15.75" customHeight="1" x14ac:dyDescent="0.2">
      <c r="B67" s="6"/>
      <c r="C67" s="2"/>
    </row>
    <row r="68" spans="2:3" ht="15.75" customHeight="1" x14ac:dyDescent="0.2">
      <c r="B68" s="6"/>
      <c r="C68" s="2"/>
    </row>
    <row r="69" spans="2:3" ht="15.75" customHeight="1" x14ac:dyDescent="0.2">
      <c r="B69" s="6"/>
      <c r="C69" s="2"/>
    </row>
    <row r="70" spans="2:3" ht="15.75" customHeight="1" x14ac:dyDescent="0.2">
      <c r="B70" s="6"/>
      <c r="C70" s="2"/>
    </row>
    <row r="71" spans="2:3" ht="15.75" customHeight="1" x14ac:dyDescent="0.2">
      <c r="B71" s="6"/>
      <c r="C71" s="2"/>
    </row>
    <row r="72" spans="2:3" ht="15.75" customHeight="1" x14ac:dyDescent="0.2">
      <c r="B72" s="6"/>
      <c r="C72" s="2"/>
    </row>
    <row r="73" spans="2:3" ht="15.75" customHeight="1" x14ac:dyDescent="0.2">
      <c r="B73" s="6"/>
      <c r="C73" s="2"/>
    </row>
    <row r="74" spans="2:3" ht="15.75" customHeight="1" x14ac:dyDescent="0.2">
      <c r="B74" s="6"/>
      <c r="C74" s="2"/>
    </row>
    <row r="75" spans="2:3" ht="15.75" customHeight="1" x14ac:dyDescent="0.2">
      <c r="B75" s="6"/>
      <c r="C75" s="2"/>
    </row>
    <row r="76" spans="2:3" ht="15.75" customHeight="1" x14ac:dyDescent="0.2">
      <c r="B76" s="6"/>
      <c r="C76" s="2"/>
    </row>
    <row r="77" spans="2:3" ht="15.75" customHeight="1" x14ac:dyDescent="0.2">
      <c r="B77" s="6"/>
      <c r="C77" s="2"/>
    </row>
    <row r="78" spans="2:3" ht="15.75" customHeight="1" x14ac:dyDescent="0.2">
      <c r="B78" s="6"/>
      <c r="C78" s="2"/>
    </row>
    <row r="79" spans="2:3" ht="15.75" customHeight="1" x14ac:dyDescent="0.2">
      <c r="B79" s="6"/>
      <c r="C79" s="2"/>
    </row>
    <row r="80" spans="2:3" ht="15.75" customHeight="1" x14ac:dyDescent="0.2">
      <c r="B80" s="6"/>
      <c r="C80" s="2"/>
    </row>
    <row r="81" spans="2:3" ht="15.75" customHeight="1" x14ac:dyDescent="0.2">
      <c r="B81" s="6"/>
      <c r="C81" s="2"/>
    </row>
    <row r="82" spans="2:3" ht="15.75" customHeight="1" x14ac:dyDescent="0.2">
      <c r="B82" s="6"/>
      <c r="C82" s="2"/>
    </row>
    <row r="83" spans="2:3" ht="15.75" customHeight="1" x14ac:dyDescent="0.2">
      <c r="B83" s="6"/>
      <c r="C83" s="2"/>
    </row>
    <row r="84" spans="2:3" ht="15.75" customHeight="1" x14ac:dyDescent="0.2">
      <c r="B84" s="6"/>
      <c r="C84" s="2"/>
    </row>
    <row r="85" spans="2:3" ht="15.75" customHeight="1" x14ac:dyDescent="0.2">
      <c r="B85" s="6"/>
      <c r="C85" s="2"/>
    </row>
    <row r="86" spans="2:3" ht="15.75" customHeight="1" x14ac:dyDescent="0.2">
      <c r="B86" s="6"/>
      <c r="C86" s="2"/>
    </row>
    <row r="87" spans="2:3" ht="15.75" customHeight="1" x14ac:dyDescent="0.2">
      <c r="B87" s="6"/>
      <c r="C87" s="2"/>
    </row>
    <row r="88" spans="2:3" ht="15.75" customHeight="1" x14ac:dyDescent="0.2">
      <c r="B88" s="6"/>
      <c r="C88" s="2"/>
    </row>
    <row r="89" spans="2:3" ht="15.75" customHeight="1" x14ac:dyDescent="0.2">
      <c r="B89" s="6"/>
      <c r="C89" s="2"/>
    </row>
    <row r="90" spans="2:3" ht="15.75" customHeight="1" x14ac:dyDescent="0.2">
      <c r="B90" s="6"/>
      <c r="C90" s="2"/>
    </row>
    <row r="91" spans="2:3" ht="15.75" customHeight="1" x14ac:dyDescent="0.2">
      <c r="B91" s="6"/>
      <c r="C91" s="2"/>
    </row>
    <row r="92" spans="2:3" ht="15.75" customHeight="1" x14ac:dyDescent="0.2">
      <c r="B92" s="6"/>
      <c r="C92" s="2"/>
    </row>
    <row r="93" spans="2:3" ht="15.75" customHeight="1" x14ac:dyDescent="0.2">
      <c r="B93" s="6"/>
      <c r="C93" s="2"/>
    </row>
    <row r="94" spans="2:3" ht="15.75" customHeight="1" x14ac:dyDescent="0.2">
      <c r="B94" s="6"/>
      <c r="C94" s="2"/>
    </row>
    <row r="95" spans="2:3" ht="15.75" customHeight="1" x14ac:dyDescent="0.2">
      <c r="B95" s="6"/>
      <c r="C95" s="2"/>
    </row>
    <row r="96" spans="2:3" ht="15.75" customHeight="1" x14ac:dyDescent="0.2">
      <c r="B96" s="6"/>
      <c r="C96" s="2"/>
    </row>
    <row r="97" spans="2:3" ht="15.75" customHeight="1" x14ac:dyDescent="0.2">
      <c r="B97" s="6"/>
      <c r="C97" s="2"/>
    </row>
    <row r="98" spans="2:3" ht="15.75" customHeight="1" x14ac:dyDescent="0.2">
      <c r="B98" s="6"/>
      <c r="C98" s="2"/>
    </row>
    <row r="99" spans="2:3" ht="15.75" customHeight="1" x14ac:dyDescent="0.2">
      <c r="B99" s="6"/>
      <c r="C99" s="2"/>
    </row>
    <row r="100" spans="2:3" ht="15.75" customHeight="1" x14ac:dyDescent="0.2">
      <c r="B100" s="6"/>
      <c r="C100" s="2"/>
    </row>
    <row r="101" spans="2:3" ht="15.75" customHeight="1" x14ac:dyDescent="0.2">
      <c r="B101" s="6"/>
      <c r="C101" s="2"/>
    </row>
    <row r="102" spans="2:3" ht="15.75" customHeight="1" x14ac:dyDescent="0.2">
      <c r="B102" s="6"/>
      <c r="C102" s="2"/>
    </row>
    <row r="103" spans="2:3" ht="15.75" customHeight="1" x14ac:dyDescent="0.2">
      <c r="B103" s="6"/>
      <c r="C103" s="2"/>
    </row>
    <row r="104" spans="2:3" ht="15.75" customHeight="1" x14ac:dyDescent="0.2">
      <c r="B104" s="6"/>
      <c r="C104" s="2"/>
    </row>
    <row r="105" spans="2:3" ht="15.75" customHeight="1" x14ac:dyDescent="0.2">
      <c r="B105" s="6"/>
      <c r="C105" s="2"/>
    </row>
    <row r="106" spans="2:3" ht="15.75" customHeight="1" x14ac:dyDescent="0.2">
      <c r="B106" s="6"/>
      <c r="C106" s="2"/>
    </row>
    <row r="107" spans="2:3" ht="15.75" customHeight="1" x14ac:dyDescent="0.2">
      <c r="B107" s="6"/>
      <c r="C107" s="2"/>
    </row>
    <row r="108" spans="2:3" ht="15.75" customHeight="1" x14ac:dyDescent="0.2">
      <c r="B108" s="6"/>
      <c r="C108" s="2"/>
    </row>
    <row r="109" spans="2:3" ht="15.75" customHeight="1" x14ac:dyDescent="0.2">
      <c r="B109" s="6"/>
      <c r="C109" s="2"/>
    </row>
    <row r="110" spans="2:3" ht="15.75" customHeight="1" x14ac:dyDescent="0.2">
      <c r="B110" s="6"/>
      <c r="C110" s="2"/>
    </row>
    <row r="111" spans="2:3" ht="15.75" customHeight="1" x14ac:dyDescent="0.2">
      <c r="B111" s="6"/>
      <c r="C111" s="2"/>
    </row>
    <row r="112" spans="2:3" ht="15.75" customHeight="1" x14ac:dyDescent="0.2">
      <c r="B112" s="6"/>
      <c r="C112" s="2"/>
    </row>
    <row r="113" spans="2:3" ht="15.75" customHeight="1" x14ac:dyDescent="0.2">
      <c r="B113" s="6"/>
      <c r="C113" s="2"/>
    </row>
    <row r="114" spans="2:3" ht="15.75" customHeight="1" x14ac:dyDescent="0.2">
      <c r="B114" s="6"/>
      <c r="C114" s="2"/>
    </row>
    <row r="115" spans="2:3" ht="15.75" customHeight="1" x14ac:dyDescent="0.2">
      <c r="B115" s="6"/>
      <c r="C115" s="2"/>
    </row>
    <row r="116" spans="2:3" ht="15.75" customHeight="1" x14ac:dyDescent="0.2">
      <c r="B116" s="6"/>
      <c r="C116" s="2"/>
    </row>
    <row r="117" spans="2:3" ht="15.75" customHeight="1" x14ac:dyDescent="0.2">
      <c r="B117" s="6"/>
      <c r="C117" s="2"/>
    </row>
    <row r="118" spans="2:3" ht="15.75" customHeight="1" x14ac:dyDescent="0.2">
      <c r="B118" s="6"/>
      <c r="C118" s="2"/>
    </row>
    <row r="119" spans="2:3" ht="15.75" customHeight="1" x14ac:dyDescent="0.2">
      <c r="B119" s="6"/>
      <c r="C119" s="2"/>
    </row>
    <row r="120" spans="2:3" ht="15.75" customHeight="1" x14ac:dyDescent="0.2">
      <c r="B120" s="6"/>
      <c r="C120" s="2"/>
    </row>
    <row r="121" spans="2:3" ht="15.75" customHeight="1" x14ac:dyDescent="0.2">
      <c r="B121" s="6"/>
      <c r="C121" s="2"/>
    </row>
    <row r="122" spans="2:3" ht="15.75" customHeight="1" x14ac:dyDescent="0.2">
      <c r="B122" s="6"/>
      <c r="C122" s="2"/>
    </row>
    <row r="123" spans="2:3" ht="15.75" customHeight="1" x14ac:dyDescent="0.2">
      <c r="B123" s="6"/>
      <c r="C123" s="2"/>
    </row>
    <row r="124" spans="2:3" ht="15.75" customHeight="1" x14ac:dyDescent="0.2">
      <c r="B124" s="6"/>
      <c r="C124" s="2"/>
    </row>
    <row r="125" spans="2:3" ht="15.75" customHeight="1" x14ac:dyDescent="0.2">
      <c r="B125" s="6"/>
      <c r="C125" s="2"/>
    </row>
    <row r="126" spans="2:3" ht="15.75" customHeight="1" x14ac:dyDescent="0.2">
      <c r="B126" s="6"/>
      <c r="C126" s="2"/>
    </row>
    <row r="127" spans="2:3" ht="15.75" customHeight="1" x14ac:dyDescent="0.2">
      <c r="B127" s="6"/>
      <c r="C127" s="2"/>
    </row>
    <row r="128" spans="2:3" ht="15.75" customHeight="1" x14ac:dyDescent="0.2">
      <c r="B128" s="6"/>
      <c r="C128" s="2"/>
    </row>
    <row r="129" spans="2:3" ht="15.75" customHeight="1" x14ac:dyDescent="0.2">
      <c r="B129" s="6"/>
      <c r="C129" s="2"/>
    </row>
    <row r="130" spans="2:3" ht="15.75" customHeight="1" x14ac:dyDescent="0.2">
      <c r="B130" s="6"/>
      <c r="C130" s="2"/>
    </row>
    <row r="131" spans="2:3" ht="15.75" customHeight="1" x14ac:dyDescent="0.2">
      <c r="B131" s="6"/>
      <c r="C131" s="2"/>
    </row>
    <row r="132" spans="2:3" ht="15.75" customHeight="1" x14ac:dyDescent="0.2">
      <c r="B132" s="6"/>
      <c r="C132" s="2"/>
    </row>
    <row r="133" spans="2:3" ht="15.75" customHeight="1" x14ac:dyDescent="0.2">
      <c r="B133" s="6"/>
      <c r="C133" s="2"/>
    </row>
    <row r="134" spans="2:3" ht="15.75" customHeight="1" x14ac:dyDescent="0.2">
      <c r="B134" s="6"/>
      <c r="C134" s="2"/>
    </row>
    <row r="135" spans="2:3" ht="15.75" customHeight="1" x14ac:dyDescent="0.2">
      <c r="B135" s="6"/>
      <c r="C135" s="2"/>
    </row>
    <row r="136" spans="2:3" ht="15.75" customHeight="1" x14ac:dyDescent="0.2">
      <c r="B136" s="6"/>
      <c r="C136" s="2"/>
    </row>
    <row r="137" spans="2:3" ht="15.75" customHeight="1" x14ac:dyDescent="0.2">
      <c r="B137" s="6"/>
      <c r="C137" s="2"/>
    </row>
    <row r="138" spans="2:3" ht="15.75" customHeight="1" x14ac:dyDescent="0.2">
      <c r="B138" s="6"/>
      <c r="C138" s="2"/>
    </row>
    <row r="139" spans="2:3" ht="15.75" customHeight="1" x14ac:dyDescent="0.2">
      <c r="B139" s="6"/>
      <c r="C139" s="2"/>
    </row>
    <row r="140" spans="2:3" ht="15.75" customHeight="1" x14ac:dyDescent="0.2">
      <c r="B140" s="6"/>
      <c r="C140" s="2"/>
    </row>
    <row r="141" spans="2:3" ht="15.75" customHeight="1" x14ac:dyDescent="0.2">
      <c r="B141" s="6"/>
      <c r="C141" s="2"/>
    </row>
    <row r="142" spans="2:3" ht="15.75" customHeight="1" x14ac:dyDescent="0.2">
      <c r="B142" s="6"/>
      <c r="C142" s="2"/>
    </row>
    <row r="143" spans="2:3" ht="15.75" customHeight="1" x14ac:dyDescent="0.2">
      <c r="B143" s="6"/>
      <c r="C143" s="2"/>
    </row>
    <row r="144" spans="2:3" ht="15.75" customHeight="1" x14ac:dyDescent="0.2">
      <c r="B144" s="6"/>
      <c r="C144" s="2"/>
    </row>
    <row r="145" spans="2:3" ht="15.75" customHeight="1" x14ac:dyDescent="0.2">
      <c r="B145" s="6"/>
      <c r="C145" s="2"/>
    </row>
    <row r="146" spans="2:3" ht="15.75" customHeight="1" x14ac:dyDescent="0.2">
      <c r="B146" s="6"/>
      <c r="C146" s="2"/>
    </row>
    <row r="147" spans="2:3" ht="15.75" customHeight="1" x14ac:dyDescent="0.2">
      <c r="B147" s="6"/>
      <c r="C147" s="2"/>
    </row>
    <row r="148" spans="2:3" ht="15.75" customHeight="1" x14ac:dyDescent="0.2">
      <c r="B148" s="6"/>
      <c r="C148" s="2"/>
    </row>
    <row r="149" spans="2:3" ht="15.75" customHeight="1" x14ac:dyDescent="0.2">
      <c r="B149" s="6"/>
      <c r="C149" s="2"/>
    </row>
    <row r="150" spans="2:3" ht="15.75" customHeight="1" x14ac:dyDescent="0.2">
      <c r="B150" s="6"/>
      <c r="C150" s="2"/>
    </row>
    <row r="151" spans="2:3" ht="15.75" customHeight="1" x14ac:dyDescent="0.2">
      <c r="B151" s="6"/>
      <c r="C151" s="2"/>
    </row>
    <row r="152" spans="2:3" ht="15.75" customHeight="1" x14ac:dyDescent="0.2">
      <c r="B152" s="6"/>
      <c r="C152" s="2"/>
    </row>
    <row r="153" spans="2:3" ht="15.75" customHeight="1" x14ac:dyDescent="0.2">
      <c r="B153" s="6"/>
      <c r="C153" s="2"/>
    </row>
    <row r="154" spans="2:3" ht="15.75" customHeight="1" x14ac:dyDescent="0.2">
      <c r="B154" s="6"/>
      <c r="C154" s="2"/>
    </row>
    <row r="155" spans="2:3" ht="15.75" customHeight="1" x14ac:dyDescent="0.2">
      <c r="B155" s="6"/>
      <c r="C155" s="2"/>
    </row>
    <row r="156" spans="2:3" ht="15.75" customHeight="1" x14ac:dyDescent="0.2">
      <c r="B156" s="6"/>
      <c r="C156" s="2"/>
    </row>
    <row r="157" spans="2:3" ht="15.75" customHeight="1" x14ac:dyDescent="0.2">
      <c r="B157" s="6"/>
      <c r="C157" s="2"/>
    </row>
    <row r="158" spans="2:3" ht="15.75" customHeight="1" x14ac:dyDescent="0.2">
      <c r="B158" s="6"/>
      <c r="C158" s="2"/>
    </row>
    <row r="159" spans="2:3" ht="15.75" customHeight="1" x14ac:dyDescent="0.2">
      <c r="B159" s="6"/>
      <c r="C159" s="2"/>
    </row>
    <row r="160" spans="2:3" ht="15.75" customHeight="1" x14ac:dyDescent="0.2">
      <c r="B160" s="6"/>
      <c r="C160" s="2"/>
    </row>
    <row r="161" spans="2:3" ht="15.75" customHeight="1" x14ac:dyDescent="0.2">
      <c r="B161" s="6"/>
      <c r="C161" s="2"/>
    </row>
    <row r="162" spans="2:3" ht="15.75" customHeight="1" x14ac:dyDescent="0.2">
      <c r="B162" s="6"/>
      <c r="C162" s="2"/>
    </row>
    <row r="163" spans="2:3" ht="15.75" customHeight="1" x14ac:dyDescent="0.2">
      <c r="B163" s="6"/>
      <c r="C163" s="2"/>
    </row>
    <row r="164" spans="2:3" ht="15.75" customHeight="1" x14ac:dyDescent="0.2">
      <c r="B164" s="6"/>
      <c r="C164" s="2"/>
    </row>
    <row r="165" spans="2:3" ht="15.75" customHeight="1" x14ac:dyDescent="0.2">
      <c r="B165" s="6"/>
      <c r="C165" s="2"/>
    </row>
    <row r="166" spans="2:3" ht="15.75" customHeight="1" x14ac:dyDescent="0.2">
      <c r="B166" s="6"/>
      <c r="C166" s="2"/>
    </row>
    <row r="167" spans="2:3" ht="15.75" customHeight="1" x14ac:dyDescent="0.2">
      <c r="B167" s="6"/>
      <c r="C167" s="2"/>
    </row>
    <row r="168" spans="2:3" ht="15.75" customHeight="1" x14ac:dyDescent="0.2">
      <c r="B168" s="6"/>
      <c r="C168" s="2"/>
    </row>
    <row r="169" spans="2:3" ht="15.75" customHeight="1" x14ac:dyDescent="0.2">
      <c r="B169" s="6"/>
      <c r="C169" s="2"/>
    </row>
    <row r="170" spans="2:3" ht="15.75" customHeight="1" x14ac:dyDescent="0.2">
      <c r="B170" s="6"/>
      <c r="C170" s="2"/>
    </row>
    <row r="171" spans="2:3" ht="15.75" customHeight="1" x14ac:dyDescent="0.2">
      <c r="B171" s="6"/>
      <c r="C171" s="2"/>
    </row>
    <row r="172" spans="2:3" ht="15.75" customHeight="1" x14ac:dyDescent="0.2">
      <c r="B172" s="6"/>
      <c r="C172" s="2"/>
    </row>
    <row r="173" spans="2:3" ht="15.75" customHeight="1" x14ac:dyDescent="0.2">
      <c r="B173" s="6"/>
      <c r="C173" s="2"/>
    </row>
    <row r="174" spans="2:3" ht="15.75" customHeight="1" x14ac:dyDescent="0.2">
      <c r="B174" s="6"/>
      <c r="C174" s="2"/>
    </row>
    <row r="175" spans="2:3" ht="15.75" customHeight="1" x14ac:dyDescent="0.2">
      <c r="B175" s="6"/>
      <c r="C175" s="2"/>
    </row>
    <row r="176" spans="2:3" ht="15.75" customHeight="1" x14ac:dyDescent="0.2">
      <c r="B176" s="6"/>
      <c r="C176" s="2"/>
    </row>
    <row r="177" spans="2:3" ht="15.75" customHeight="1" x14ac:dyDescent="0.2">
      <c r="B177" s="6"/>
      <c r="C177" s="2"/>
    </row>
    <row r="178" spans="2:3" ht="15.75" customHeight="1" x14ac:dyDescent="0.2">
      <c r="B178" s="6"/>
      <c r="C178" s="2"/>
    </row>
    <row r="179" spans="2:3" ht="15.75" customHeight="1" x14ac:dyDescent="0.2">
      <c r="B179" s="6"/>
      <c r="C179" s="2"/>
    </row>
    <row r="180" spans="2:3" ht="15.75" customHeight="1" x14ac:dyDescent="0.2">
      <c r="B180" s="6"/>
      <c r="C180" s="2"/>
    </row>
    <row r="181" spans="2:3" ht="15.75" customHeight="1" x14ac:dyDescent="0.2">
      <c r="B181" s="6"/>
      <c r="C181" s="2"/>
    </row>
    <row r="182" spans="2:3" ht="15.75" customHeight="1" x14ac:dyDescent="0.2">
      <c r="B182" s="6"/>
      <c r="C182" s="2"/>
    </row>
    <row r="183" spans="2:3" ht="15.75" customHeight="1" x14ac:dyDescent="0.2">
      <c r="B183" s="6"/>
      <c r="C183" s="2"/>
    </row>
    <row r="184" spans="2:3" ht="15.75" customHeight="1" x14ac:dyDescent="0.2">
      <c r="B184" s="6"/>
      <c r="C184" s="2"/>
    </row>
    <row r="185" spans="2:3" ht="15.75" customHeight="1" x14ac:dyDescent="0.2">
      <c r="B185" s="6"/>
      <c r="C185" s="2"/>
    </row>
    <row r="186" spans="2:3" ht="15.75" customHeight="1" x14ac:dyDescent="0.2">
      <c r="B186" s="6"/>
      <c r="C186" s="2"/>
    </row>
    <row r="187" spans="2:3" ht="15.75" customHeight="1" x14ac:dyDescent="0.2">
      <c r="B187" s="6"/>
      <c r="C187" s="2"/>
    </row>
    <row r="188" spans="2:3" ht="15.75" customHeight="1" x14ac:dyDescent="0.2">
      <c r="B188" s="6"/>
      <c r="C188" s="2"/>
    </row>
    <row r="189" spans="2:3" ht="15.75" customHeight="1" x14ac:dyDescent="0.2">
      <c r="B189" s="6"/>
      <c r="C189" s="2"/>
    </row>
    <row r="190" spans="2:3" ht="15.75" customHeight="1" x14ac:dyDescent="0.2">
      <c r="B190" s="6"/>
      <c r="C190" s="2"/>
    </row>
    <row r="191" spans="2:3" ht="15.75" customHeight="1" x14ac:dyDescent="0.2">
      <c r="B191" s="6"/>
      <c r="C191" s="2"/>
    </row>
    <row r="192" spans="2:3" ht="15.75" customHeight="1" x14ac:dyDescent="0.2">
      <c r="B192" s="6"/>
      <c r="C192" s="2"/>
    </row>
    <row r="193" spans="2:3" ht="15.75" customHeight="1" x14ac:dyDescent="0.2">
      <c r="B193" s="6"/>
      <c r="C193" s="2"/>
    </row>
    <row r="194" spans="2:3" ht="15.75" customHeight="1" x14ac:dyDescent="0.2">
      <c r="B194" s="6"/>
      <c r="C194" s="2"/>
    </row>
    <row r="195" spans="2:3" ht="15.75" customHeight="1" x14ac:dyDescent="0.2">
      <c r="B195" s="6"/>
      <c r="C195" s="2"/>
    </row>
    <row r="196" spans="2:3" ht="15.75" customHeight="1" x14ac:dyDescent="0.2">
      <c r="B196" s="6"/>
      <c r="C196" s="2"/>
    </row>
    <row r="197" spans="2:3" ht="15.75" customHeight="1" x14ac:dyDescent="0.2">
      <c r="B197" s="6"/>
      <c r="C197" s="2"/>
    </row>
    <row r="198" spans="2:3" ht="15.75" customHeight="1" x14ac:dyDescent="0.2">
      <c r="B198" s="6"/>
      <c r="C198" s="2"/>
    </row>
    <row r="199" spans="2:3" ht="15.75" customHeight="1" x14ac:dyDescent="0.2">
      <c r="B199" s="6"/>
      <c r="C199" s="2"/>
    </row>
    <row r="200" spans="2:3" ht="15.75" customHeight="1" x14ac:dyDescent="0.2">
      <c r="B200" s="6"/>
      <c r="C200" s="2"/>
    </row>
    <row r="201" spans="2:3" ht="15.75" customHeight="1" x14ac:dyDescent="0.2">
      <c r="B201" s="6"/>
      <c r="C201" s="2"/>
    </row>
    <row r="202" spans="2:3" ht="15.75" customHeight="1" x14ac:dyDescent="0.2">
      <c r="B202" s="6"/>
      <c r="C202" s="2"/>
    </row>
    <row r="203" spans="2:3" ht="15.75" customHeight="1" x14ac:dyDescent="0.2">
      <c r="B203" s="6"/>
      <c r="C203" s="2"/>
    </row>
    <row r="204" spans="2:3" ht="15.75" customHeight="1" x14ac:dyDescent="0.2">
      <c r="B204" s="6"/>
      <c r="C204" s="2"/>
    </row>
    <row r="205" spans="2:3" ht="15.75" customHeight="1" x14ac:dyDescent="0.2">
      <c r="B205" s="6"/>
      <c r="C205" s="2"/>
    </row>
    <row r="206" spans="2:3" ht="15.75" customHeight="1" x14ac:dyDescent="0.2">
      <c r="B206" s="6"/>
      <c r="C206" s="2"/>
    </row>
    <row r="207" spans="2:3" ht="15.75" customHeight="1" x14ac:dyDescent="0.2">
      <c r="B207" s="6"/>
      <c r="C207" s="2"/>
    </row>
    <row r="208" spans="2:3" ht="15.75" customHeight="1" x14ac:dyDescent="0.2">
      <c r="B208" s="6"/>
      <c r="C208" s="2"/>
    </row>
    <row r="209" spans="2:3" ht="15.75" customHeight="1" x14ac:dyDescent="0.2">
      <c r="B209" s="6"/>
      <c r="C209" s="2"/>
    </row>
    <row r="210" spans="2:3" ht="15.75" customHeight="1" x14ac:dyDescent="0.2">
      <c r="B210" s="6"/>
      <c r="C210" s="2"/>
    </row>
    <row r="211" spans="2:3" ht="15.75" customHeight="1" x14ac:dyDescent="0.2">
      <c r="B211" s="6"/>
      <c r="C211" s="2"/>
    </row>
    <row r="212" spans="2:3" ht="15.75" customHeight="1" x14ac:dyDescent="0.2">
      <c r="B212" s="6"/>
      <c r="C212" s="2"/>
    </row>
    <row r="213" spans="2:3" ht="15.75" customHeight="1" x14ac:dyDescent="0.2">
      <c r="B213" s="6"/>
      <c r="C213" s="2"/>
    </row>
    <row r="214" spans="2:3" ht="15.75" customHeight="1" x14ac:dyDescent="0.2">
      <c r="B214" s="6"/>
      <c r="C214" s="2"/>
    </row>
    <row r="215" spans="2:3" ht="15.75" customHeight="1" x14ac:dyDescent="0.2">
      <c r="B215" s="6"/>
      <c r="C215" s="2"/>
    </row>
    <row r="216" spans="2:3" ht="15.75" customHeight="1" x14ac:dyDescent="0.2">
      <c r="B216" s="6"/>
      <c r="C216" s="2"/>
    </row>
    <row r="217" spans="2:3" ht="15.75" customHeight="1" x14ac:dyDescent="0.2">
      <c r="B217" s="6"/>
      <c r="C217" s="2"/>
    </row>
    <row r="218" spans="2:3" ht="15.75" customHeight="1" x14ac:dyDescent="0.2">
      <c r="B218" s="6"/>
      <c r="C218" s="2"/>
    </row>
    <row r="219" spans="2:3" ht="15.75" customHeight="1" x14ac:dyDescent="0.2">
      <c r="B219" s="6"/>
      <c r="C219" s="2"/>
    </row>
    <row r="220" spans="2:3" ht="15.75" customHeight="1" x14ac:dyDescent="0.2">
      <c r="B220" s="6"/>
      <c r="C220" s="2"/>
    </row>
    <row r="221" spans="2:3" ht="15.75" customHeight="1" x14ac:dyDescent="0.2">
      <c r="B221" s="6"/>
      <c r="C221" s="2"/>
    </row>
    <row r="222" spans="2:3" ht="15.75" customHeight="1" x14ac:dyDescent="0.2">
      <c r="B222" s="6"/>
      <c r="C222" s="2"/>
    </row>
    <row r="223" spans="2:3" ht="15.75" customHeight="1" x14ac:dyDescent="0.2">
      <c r="B223" s="6"/>
      <c r="C223" s="2"/>
    </row>
    <row r="224" spans="2:3" ht="15.75" customHeight="1" x14ac:dyDescent="0.2">
      <c r="B224" s="6"/>
      <c r="C224" s="2"/>
    </row>
    <row r="225" spans="2:3" ht="15.75" customHeight="1" x14ac:dyDescent="0.2">
      <c r="B225" s="6"/>
      <c r="C225" s="2"/>
    </row>
    <row r="226" spans="2:3" ht="15.75" customHeight="1" x14ac:dyDescent="0.2">
      <c r="B226" s="6"/>
      <c r="C226" s="2"/>
    </row>
    <row r="227" spans="2:3" ht="15.75" customHeight="1" x14ac:dyDescent="0.2">
      <c r="B227" s="6"/>
      <c r="C227" s="2"/>
    </row>
    <row r="228" spans="2:3" ht="15.75" customHeight="1" x14ac:dyDescent="0.2">
      <c r="B228" s="6"/>
      <c r="C228" s="2"/>
    </row>
    <row r="229" spans="2:3" ht="15.75" customHeight="1" x14ac:dyDescent="0.2">
      <c r="B229" s="6"/>
      <c r="C229" s="2"/>
    </row>
    <row r="230" spans="2:3" ht="15.75" customHeight="1" x14ac:dyDescent="0.2">
      <c r="B230" s="6"/>
      <c r="C230" s="2"/>
    </row>
    <row r="231" spans="2:3" ht="15.75" customHeight="1" x14ac:dyDescent="0.2">
      <c r="B231" s="6"/>
      <c r="C231" s="2"/>
    </row>
    <row r="232" spans="2:3" ht="15.75" customHeight="1" x14ac:dyDescent="0.2">
      <c r="B232" s="6"/>
      <c r="C232" s="2"/>
    </row>
    <row r="233" spans="2:3" ht="15.75" customHeight="1" x14ac:dyDescent="0.2">
      <c r="B233" s="6"/>
      <c r="C233" s="2"/>
    </row>
    <row r="234" spans="2:3" ht="15.75" customHeight="1" x14ac:dyDescent="0.2">
      <c r="B234" s="6"/>
      <c r="C234" s="2"/>
    </row>
    <row r="235" spans="2:3" ht="15.75" customHeight="1" x14ac:dyDescent="0.2">
      <c r="B235" s="6"/>
      <c r="C235" s="2"/>
    </row>
    <row r="236" spans="2:3" ht="15.75" customHeight="1" x14ac:dyDescent="0.2">
      <c r="B236" s="6"/>
      <c r="C236" s="2"/>
    </row>
    <row r="237" spans="2:3" ht="15.75" customHeight="1" x14ac:dyDescent="0.2">
      <c r="B237" s="6"/>
      <c r="C237" s="2"/>
    </row>
    <row r="238" spans="2:3" ht="15.75" customHeight="1" x14ac:dyDescent="0.2">
      <c r="B238" s="6"/>
      <c r="C238" s="2"/>
    </row>
    <row r="239" spans="2:3" ht="15.75" customHeight="1" x14ac:dyDescent="0.2">
      <c r="B239" s="6"/>
      <c r="C239" s="2"/>
    </row>
    <row r="240" spans="2:3" ht="15.75" customHeight="1" x14ac:dyDescent="0.2">
      <c r="B240" s="6"/>
      <c r="C240" s="2"/>
    </row>
    <row r="241" spans="2:3" ht="15.75" customHeight="1" x14ac:dyDescent="0.2">
      <c r="B241" s="6"/>
      <c r="C241" s="2"/>
    </row>
    <row r="242" spans="2:3" ht="15.75" customHeight="1" x14ac:dyDescent="0.2">
      <c r="B242" s="6"/>
      <c r="C242" s="2"/>
    </row>
    <row r="243" spans="2:3" ht="15.75" customHeight="1" x14ac:dyDescent="0.2">
      <c r="B243" s="6"/>
      <c r="C243" s="2"/>
    </row>
    <row r="244" spans="2:3" ht="15.75" customHeight="1" x14ac:dyDescent="0.2">
      <c r="B244" s="6"/>
      <c r="C244" s="2"/>
    </row>
    <row r="245" spans="2:3" ht="15.75" customHeight="1" x14ac:dyDescent="0.2">
      <c r="B245" s="6"/>
      <c r="C245" s="2"/>
    </row>
    <row r="246" spans="2:3" ht="15.75" customHeight="1" x14ac:dyDescent="0.2">
      <c r="B246" s="6"/>
      <c r="C246" s="2"/>
    </row>
    <row r="247" spans="2:3" ht="15.75" customHeight="1" x14ac:dyDescent="0.2">
      <c r="B247" s="6"/>
      <c r="C247" s="2"/>
    </row>
    <row r="248" spans="2:3" ht="15.75" customHeight="1" x14ac:dyDescent="0.2">
      <c r="B248" s="6"/>
      <c r="C248" s="2"/>
    </row>
    <row r="249" spans="2:3" ht="15.75" customHeight="1" x14ac:dyDescent="0.2">
      <c r="B249" s="6"/>
      <c r="C249" s="2"/>
    </row>
    <row r="250" spans="2:3" ht="15.75" customHeight="1" x14ac:dyDescent="0.2">
      <c r="B250" s="6"/>
      <c r="C250" s="2"/>
    </row>
    <row r="251" spans="2:3" ht="15.75" customHeight="1" x14ac:dyDescent="0.2">
      <c r="B251" s="6"/>
      <c r="C251" s="2"/>
    </row>
    <row r="252" spans="2:3" ht="15.75" customHeight="1" x14ac:dyDescent="0.2">
      <c r="B252" s="6"/>
      <c r="C252" s="2"/>
    </row>
    <row r="253" spans="2:3" ht="15.75" customHeight="1" x14ac:dyDescent="0.2">
      <c r="B253" s="6"/>
      <c r="C253" s="2"/>
    </row>
    <row r="254" spans="2:3" ht="15.75" customHeight="1" x14ac:dyDescent="0.2">
      <c r="B254" s="6"/>
      <c r="C254" s="2"/>
    </row>
    <row r="255" spans="2:3" ht="15.75" customHeight="1" x14ac:dyDescent="0.2">
      <c r="B255" s="6"/>
      <c r="C255" s="2"/>
    </row>
    <row r="256" spans="2:3" ht="15.75" customHeight="1" x14ac:dyDescent="0.2">
      <c r="B256" s="6"/>
      <c r="C256" s="2"/>
    </row>
    <row r="257" spans="2:3" ht="15.75" customHeight="1" x14ac:dyDescent="0.2">
      <c r="B257" s="6"/>
      <c r="C257" s="2"/>
    </row>
    <row r="258" spans="2:3" ht="15.75" customHeight="1" x14ac:dyDescent="0.2">
      <c r="B258" s="6"/>
      <c r="C258" s="2"/>
    </row>
    <row r="259" spans="2:3" ht="15.75" customHeight="1" x14ac:dyDescent="0.2">
      <c r="B259" s="6"/>
      <c r="C259" s="2"/>
    </row>
    <row r="260" spans="2:3" ht="15.75" customHeight="1" x14ac:dyDescent="0.2">
      <c r="B260" s="6"/>
      <c r="C260" s="2"/>
    </row>
    <row r="261" spans="2:3" ht="15.75" customHeight="1" x14ac:dyDescent="0.2">
      <c r="B261" s="6"/>
      <c r="C261" s="2"/>
    </row>
    <row r="262" spans="2:3" ht="15.75" customHeight="1" x14ac:dyDescent="0.2">
      <c r="B262" s="6"/>
      <c r="C262" s="2"/>
    </row>
    <row r="263" spans="2:3" ht="15.75" customHeight="1" x14ac:dyDescent="0.2">
      <c r="B263" s="6"/>
      <c r="C263" s="2"/>
    </row>
    <row r="264" spans="2:3" ht="15.75" customHeight="1" x14ac:dyDescent="0.2">
      <c r="B264" s="6"/>
      <c r="C264" s="2"/>
    </row>
    <row r="265" spans="2:3" ht="15.75" customHeight="1" x14ac:dyDescent="0.2">
      <c r="B265" s="6"/>
      <c r="C265" s="2"/>
    </row>
    <row r="266" spans="2:3" ht="15.75" customHeight="1" x14ac:dyDescent="0.2">
      <c r="B266" s="6"/>
      <c r="C266" s="2"/>
    </row>
    <row r="267" spans="2:3" ht="15.75" customHeight="1" x14ac:dyDescent="0.2">
      <c r="B267" s="6"/>
      <c r="C267" s="2"/>
    </row>
    <row r="268" spans="2:3" ht="15.75" customHeight="1" x14ac:dyDescent="0.2">
      <c r="B268" s="6"/>
      <c r="C268" s="2"/>
    </row>
    <row r="269" spans="2:3" ht="15.75" customHeight="1" x14ac:dyDescent="0.2">
      <c r="B269" s="6"/>
      <c r="C269" s="2"/>
    </row>
    <row r="270" spans="2:3" ht="15.75" customHeight="1" x14ac:dyDescent="0.2">
      <c r="B270" s="6"/>
      <c r="C270" s="2"/>
    </row>
    <row r="271" spans="2:3" ht="15.75" customHeight="1" x14ac:dyDescent="0.2">
      <c r="B271" s="6"/>
      <c r="C271" s="2"/>
    </row>
    <row r="272" spans="2:3" ht="15.75" customHeight="1" x14ac:dyDescent="0.2">
      <c r="B272" s="6"/>
      <c r="C272" s="2"/>
    </row>
    <row r="273" spans="2:3" ht="15.75" customHeight="1" x14ac:dyDescent="0.2">
      <c r="B273" s="6"/>
      <c r="C273" s="2"/>
    </row>
    <row r="274" spans="2:3" ht="15.75" customHeight="1" x14ac:dyDescent="0.2">
      <c r="B274" s="6"/>
      <c r="C274" s="2"/>
    </row>
    <row r="275" spans="2:3" ht="15.75" customHeight="1" x14ac:dyDescent="0.2">
      <c r="B275" s="6"/>
      <c r="C275" s="2"/>
    </row>
    <row r="276" spans="2:3" ht="15.75" customHeight="1" x14ac:dyDescent="0.2">
      <c r="B276" s="6"/>
      <c r="C276" s="2"/>
    </row>
    <row r="277" spans="2:3" ht="15.75" customHeight="1" x14ac:dyDescent="0.2">
      <c r="B277" s="6"/>
      <c r="C277" s="2"/>
    </row>
    <row r="278" spans="2:3" ht="15.75" customHeight="1" x14ac:dyDescent="0.2">
      <c r="B278" s="6"/>
      <c r="C278" s="2"/>
    </row>
    <row r="279" spans="2:3" ht="15.75" customHeight="1" x14ac:dyDescent="0.2">
      <c r="B279" s="6"/>
      <c r="C279" s="2"/>
    </row>
    <row r="280" spans="2:3" ht="15.75" customHeight="1" x14ac:dyDescent="0.2">
      <c r="B280" s="6"/>
      <c r="C280" s="2"/>
    </row>
    <row r="281" spans="2:3" ht="15.75" customHeight="1" x14ac:dyDescent="0.2">
      <c r="B281" s="6"/>
      <c r="C281" s="2"/>
    </row>
    <row r="282" spans="2:3" ht="15.75" customHeight="1" x14ac:dyDescent="0.2">
      <c r="B282" s="6"/>
      <c r="C282" s="2"/>
    </row>
    <row r="283" spans="2:3" ht="15.75" customHeight="1" x14ac:dyDescent="0.2">
      <c r="B283" s="6"/>
      <c r="C283" s="2"/>
    </row>
    <row r="284" spans="2:3" ht="15.75" customHeight="1" x14ac:dyDescent="0.2">
      <c r="B284" s="6"/>
      <c r="C284" s="2"/>
    </row>
    <row r="285" spans="2:3" ht="15.75" customHeight="1" x14ac:dyDescent="0.2">
      <c r="B285" s="6"/>
      <c r="C285" s="2"/>
    </row>
    <row r="286" spans="2:3" ht="15.75" customHeight="1" x14ac:dyDescent="0.2">
      <c r="B286" s="6"/>
      <c r="C286" s="2"/>
    </row>
    <row r="287" spans="2:3" ht="15.75" customHeight="1" x14ac:dyDescent="0.2">
      <c r="B287" s="6"/>
      <c r="C287" s="2"/>
    </row>
    <row r="288" spans="2:3" ht="15.75" customHeight="1" x14ac:dyDescent="0.2">
      <c r="B288" s="6"/>
      <c r="C288" s="2"/>
    </row>
    <row r="289" spans="2:3" ht="15.75" customHeight="1" x14ac:dyDescent="0.2">
      <c r="B289" s="6"/>
      <c r="C289" s="2"/>
    </row>
    <row r="290" spans="2:3" ht="15.75" customHeight="1" x14ac:dyDescent="0.2">
      <c r="B290" s="6"/>
      <c r="C290" s="2"/>
    </row>
    <row r="291" spans="2:3" ht="15.75" customHeight="1" x14ac:dyDescent="0.2">
      <c r="B291" s="6"/>
      <c r="C291" s="2"/>
    </row>
    <row r="292" spans="2:3" ht="15.75" customHeight="1" x14ac:dyDescent="0.2">
      <c r="B292" s="6"/>
      <c r="C292" s="2"/>
    </row>
    <row r="293" spans="2:3" ht="15.75" customHeight="1" x14ac:dyDescent="0.2">
      <c r="B293" s="6"/>
      <c r="C293" s="2"/>
    </row>
    <row r="294" spans="2:3" ht="15.75" customHeight="1" x14ac:dyDescent="0.2">
      <c r="B294" s="6"/>
      <c r="C294" s="2"/>
    </row>
    <row r="295" spans="2:3" ht="15.75" customHeight="1" x14ac:dyDescent="0.2">
      <c r="B295" s="6"/>
      <c r="C295" s="2"/>
    </row>
    <row r="296" spans="2:3" ht="15.75" customHeight="1" x14ac:dyDescent="0.2">
      <c r="B296" s="6"/>
      <c r="C296" s="2"/>
    </row>
    <row r="297" spans="2:3" ht="15.75" customHeight="1" x14ac:dyDescent="0.2">
      <c r="B297" s="6"/>
      <c r="C297" s="2"/>
    </row>
    <row r="298" spans="2:3" ht="15.75" customHeight="1" x14ac:dyDescent="0.2">
      <c r="B298" s="6"/>
      <c r="C298" s="2"/>
    </row>
    <row r="299" spans="2:3" ht="15.75" customHeight="1" x14ac:dyDescent="0.2">
      <c r="B299" s="6"/>
      <c r="C299" s="2"/>
    </row>
    <row r="300" spans="2:3" ht="15.75" customHeight="1" x14ac:dyDescent="0.2">
      <c r="B300" s="6"/>
      <c r="C300" s="2"/>
    </row>
    <row r="301" spans="2:3" ht="15.75" customHeight="1" x14ac:dyDescent="0.2">
      <c r="B301" s="6"/>
      <c r="C301" s="2"/>
    </row>
    <row r="302" spans="2:3" ht="15.75" customHeight="1" x14ac:dyDescent="0.2">
      <c r="B302" s="6"/>
      <c r="C302" s="2"/>
    </row>
    <row r="303" spans="2:3" ht="15.75" customHeight="1" x14ac:dyDescent="0.2">
      <c r="B303" s="6"/>
      <c r="C303" s="2"/>
    </row>
    <row r="304" spans="2:3" ht="15.75" customHeight="1" x14ac:dyDescent="0.2">
      <c r="B304" s="6"/>
      <c r="C304" s="2"/>
    </row>
    <row r="305" spans="2:3" ht="15.75" customHeight="1" x14ac:dyDescent="0.2">
      <c r="B305" s="6"/>
      <c r="C305" s="2"/>
    </row>
    <row r="306" spans="2:3" ht="15.75" customHeight="1" x14ac:dyDescent="0.2">
      <c r="B306" s="6"/>
      <c r="C306" s="2"/>
    </row>
    <row r="307" spans="2:3" ht="15.75" customHeight="1" x14ac:dyDescent="0.2">
      <c r="B307" s="6"/>
      <c r="C307" s="2"/>
    </row>
    <row r="308" spans="2:3" ht="15.75" customHeight="1" x14ac:dyDescent="0.2">
      <c r="B308" s="6"/>
      <c r="C308" s="2"/>
    </row>
    <row r="309" spans="2:3" ht="15.75" customHeight="1" x14ac:dyDescent="0.2">
      <c r="B309" s="6"/>
      <c r="C309" s="2"/>
    </row>
    <row r="310" spans="2:3" ht="15.75" customHeight="1" x14ac:dyDescent="0.2">
      <c r="B310" s="6"/>
      <c r="C310" s="2"/>
    </row>
    <row r="311" spans="2:3" ht="15.75" customHeight="1" x14ac:dyDescent="0.2">
      <c r="B311" s="6"/>
      <c r="C311" s="2"/>
    </row>
    <row r="312" spans="2:3" ht="15.75" customHeight="1" x14ac:dyDescent="0.2">
      <c r="B312" s="6"/>
      <c r="C312" s="2"/>
    </row>
    <row r="313" spans="2:3" ht="15.75" customHeight="1" x14ac:dyDescent="0.2">
      <c r="B313" s="6"/>
      <c r="C313" s="2"/>
    </row>
    <row r="314" spans="2:3" ht="15.75" customHeight="1" x14ac:dyDescent="0.2">
      <c r="B314" s="6"/>
      <c r="C314" s="2"/>
    </row>
    <row r="315" spans="2:3" ht="15.75" customHeight="1" x14ac:dyDescent="0.2">
      <c r="B315" s="6"/>
      <c r="C315" s="2"/>
    </row>
    <row r="316" spans="2:3" ht="15.75" customHeight="1" x14ac:dyDescent="0.2">
      <c r="B316" s="6"/>
      <c r="C316" s="2"/>
    </row>
    <row r="317" spans="2:3" ht="15.75" customHeight="1" x14ac:dyDescent="0.2">
      <c r="B317" s="6"/>
      <c r="C317" s="2"/>
    </row>
    <row r="318" spans="2:3" ht="15.75" customHeight="1" x14ac:dyDescent="0.2">
      <c r="B318" s="6"/>
      <c r="C318" s="2"/>
    </row>
    <row r="319" spans="2:3" ht="15.75" customHeight="1" x14ac:dyDescent="0.2">
      <c r="B319" s="6"/>
      <c r="C319" s="2"/>
    </row>
    <row r="320" spans="2:3" ht="15.75" customHeight="1" x14ac:dyDescent="0.2">
      <c r="B320" s="6"/>
      <c r="C320" s="2"/>
    </row>
    <row r="321" spans="2:3" ht="15.75" customHeight="1" x14ac:dyDescent="0.2">
      <c r="B321" s="6"/>
      <c r="C321" s="2"/>
    </row>
    <row r="322" spans="2:3" ht="15.75" customHeight="1" x14ac:dyDescent="0.2">
      <c r="B322" s="6"/>
      <c r="C322" s="2"/>
    </row>
    <row r="323" spans="2:3" ht="15.75" customHeight="1" x14ac:dyDescent="0.2">
      <c r="B323" s="6"/>
      <c r="C323" s="2"/>
    </row>
    <row r="324" spans="2:3" ht="15.75" customHeight="1" x14ac:dyDescent="0.2">
      <c r="B324" s="6"/>
      <c r="C324" s="2"/>
    </row>
    <row r="325" spans="2:3" ht="15.75" customHeight="1" x14ac:dyDescent="0.2">
      <c r="B325" s="6"/>
      <c r="C325" s="2"/>
    </row>
    <row r="326" spans="2:3" ht="15.75" customHeight="1" x14ac:dyDescent="0.2">
      <c r="B326" s="6"/>
      <c r="C326" s="2"/>
    </row>
    <row r="327" spans="2:3" ht="15.75" customHeight="1" x14ac:dyDescent="0.2">
      <c r="B327" s="6"/>
      <c r="C327" s="2"/>
    </row>
    <row r="328" spans="2:3" ht="15.75" customHeight="1" x14ac:dyDescent="0.2">
      <c r="B328" s="6"/>
      <c r="C328" s="2"/>
    </row>
    <row r="329" spans="2:3" ht="15.75" customHeight="1" x14ac:dyDescent="0.2">
      <c r="B329" s="6"/>
      <c r="C329" s="2"/>
    </row>
    <row r="330" spans="2:3" ht="15.75" customHeight="1" x14ac:dyDescent="0.2">
      <c r="B330" s="6"/>
      <c r="C330" s="2"/>
    </row>
    <row r="331" spans="2:3" ht="15.75" customHeight="1" x14ac:dyDescent="0.2">
      <c r="B331" s="6"/>
      <c r="C331" s="2"/>
    </row>
    <row r="332" spans="2:3" ht="15.75" customHeight="1" x14ac:dyDescent="0.2">
      <c r="B332" s="6"/>
      <c r="C332" s="2"/>
    </row>
    <row r="333" spans="2:3" ht="15.75" customHeight="1" x14ac:dyDescent="0.2">
      <c r="B333" s="6"/>
      <c r="C333" s="2"/>
    </row>
    <row r="334" spans="2:3" ht="15.75" customHeight="1" x14ac:dyDescent="0.2">
      <c r="B334" s="6"/>
      <c r="C334" s="2"/>
    </row>
    <row r="335" spans="2:3" ht="15.75" customHeight="1" x14ac:dyDescent="0.2">
      <c r="B335" s="6"/>
      <c r="C335" s="2"/>
    </row>
    <row r="336" spans="2:3" ht="15.75" customHeight="1" x14ac:dyDescent="0.2">
      <c r="B336" s="6"/>
      <c r="C336" s="2"/>
    </row>
    <row r="337" spans="2:3" ht="15.75" customHeight="1" x14ac:dyDescent="0.2">
      <c r="B337" s="6"/>
      <c r="C337" s="2"/>
    </row>
    <row r="338" spans="2:3" ht="15.75" customHeight="1" x14ac:dyDescent="0.2">
      <c r="B338" s="6"/>
      <c r="C338" s="2"/>
    </row>
    <row r="339" spans="2:3" ht="15.75" customHeight="1" x14ac:dyDescent="0.2">
      <c r="B339" s="6"/>
      <c r="C339" s="2"/>
    </row>
    <row r="340" spans="2:3" ht="15.75" customHeight="1" x14ac:dyDescent="0.2">
      <c r="B340" s="6"/>
      <c r="C340" s="2"/>
    </row>
    <row r="341" spans="2:3" ht="15.75" customHeight="1" x14ac:dyDescent="0.2">
      <c r="B341" s="6"/>
      <c r="C341" s="2"/>
    </row>
    <row r="342" spans="2:3" ht="15.75" customHeight="1" x14ac:dyDescent="0.2">
      <c r="B342" s="6"/>
      <c r="C342" s="2"/>
    </row>
    <row r="343" spans="2:3" ht="15.75" customHeight="1" x14ac:dyDescent="0.2">
      <c r="B343" s="6"/>
      <c r="C343" s="2"/>
    </row>
    <row r="344" spans="2:3" ht="15.75" customHeight="1" x14ac:dyDescent="0.2">
      <c r="B344" s="6"/>
      <c r="C344" s="2"/>
    </row>
    <row r="345" spans="2:3" ht="15.75" customHeight="1" x14ac:dyDescent="0.2">
      <c r="B345" s="6"/>
      <c r="C345" s="2"/>
    </row>
    <row r="346" spans="2:3" ht="15.75" customHeight="1" x14ac:dyDescent="0.2">
      <c r="B346" s="6"/>
      <c r="C346" s="2"/>
    </row>
    <row r="347" spans="2:3" ht="15.75" customHeight="1" x14ac:dyDescent="0.2">
      <c r="B347" s="6"/>
      <c r="C347" s="2"/>
    </row>
    <row r="348" spans="2:3" ht="15.75" customHeight="1" x14ac:dyDescent="0.2">
      <c r="B348" s="6"/>
      <c r="C348" s="2"/>
    </row>
    <row r="349" spans="2:3" ht="15.75" customHeight="1" x14ac:dyDescent="0.2">
      <c r="B349" s="6"/>
      <c r="C349" s="2"/>
    </row>
    <row r="350" spans="2:3" ht="15.75" customHeight="1" x14ac:dyDescent="0.2">
      <c r="B350" s="6"/>
      <c r="C350" s="2"/>
    </row>
    <row r="351" spans="2:3" ht="15.75" customHeight="1" x14ac:dyDescent="0.2">
      <c r="B351" s="6"/>
      <c r="C351" s="2"/>
    </row>
    <row r="352" spans="2:3" ht="15.75" customHeight="1" x14ac:dyDescent="0.2">
      <c r="B352" s="6"/>
      <c r="C352" s="2"/>
    </row>
    <row r="353" spans="2:3" ht="15.75" customHeight="1" x14ac:dyDescent="0.2">
      <c r="B353" s="6"/>
      <c r="C353" s="2"/>
    </row>
    <row r="354" spans="2:3" ht="15.75" customHeight="1" x14ac:dyDescent="0.2">
      <c r="B354" s="6"/>
      <c r="C354" s="2"/>
    </row>
    <row r="355" spans="2:3" ht="15.75" customHeight="1" x14ac:dyDescent="0.2">
      <c r="B355" s="6"/>
      <c r="C355" s="2"/>
    </row>
    <row r="356" spans="2:3" ht="15.75" customHeight="1" x14ac:dyDescent="0.2">
      <c r="B356" s="6"/>
      <c r="C356" s="2"/>
    </row>
    <row r="357" spans="2:3" ht="15.75" customHeight="1" x14ac:dyDescent="0.2">
      <c r="B357" s="6"/>
      <c r="C357" s="2"/>
    </row>
    <row r="358" spans="2:3" ht="15.75" customHeight="1" x14ac:dyDescent="0.2">
      <c r="B358" s="6"/>
      <c r="C358" s="2"/>
    </row>
    <row r="359" spans="2:3" ht="15.75" customHeight="1" x14ac:dyDescent="0.2">
      <c r="B359" s="6"/>
      <c r="C359" s="2"/>
    </row>
    <row r="360" spans="2:3" ht="15.75" customHeight="1" x14ac:dyDescent="0.2">
      <c r="B360" s="6"/>
      <c r="C360" s="2"/>
    </row>
    <row r="361" spans="2:3" ht="15.75" customHeight="1" x14ac:dyDescent="0.2">
      <c r="B361" s="6"/>
      <c r="C361" s="2"/>
    </row>
    <row r="362" spans="2:3" ht="15.75" customHeight="1" x14ac:dyDescent="0.2">
      <c r="B362" s="6"/>
      <c r="C362" s="2"/>
    </row>
    <row r="363" spans="2:3" ht="15.75" customHeight="1" x14ac:dyDescent="0.2">
      <c r="B363" s="6"/>
      <c r="C363" s="2"/>
    </row>
    <row r="364" spans="2:3" ht="15.75" customHeight="1" x14ac:dyDescent="0.2">
      <c r="B364" s="6"/>
      <c r="C364" s="2"/>
    </row>
    <row r="365" spans="2:3" ht="15.75" customHeight="1" x14ac:dyDescent="0.2">
      <c r="B365" s="6"/>
      <c r="C365" s="2"/>
    </row>
    <row r="366" spans="2:3" ht="15.75" customHeight="1" x14ac:dyDescent="0.2">
      <c r="B366" s="6"/>
      <c r="C366" s="2"/>
    </row>
    <row r="367" spans="2:3" ht="15.75" customHeight="1" x14ac:dyDescent="0.2">
      <c r="B367" s="6"/>
      <c r="C367" s="2"/>
    </row>
    <row r="368" spans="2:3" ht="15.75" customHeight="1" x14ac:dyDescent="0.2">
      <c r="B368" s="6"/>
      <c r="C368" s="2"/>
    </row>
    <row r="369" spans="2:3" ht="15.75" customHeight="1" x14ac:dyDescent="0.2">
      <c r="B369" s="6"/>
      <c r="C369" s="2"/>
    </row>
    <row r="370" spans="2:3" ht="15.75" customHeight="1" x14ac:dyDescent="0.2">
      <c r="B370" s="6"/>
      <c r="C370" s="2"/>
    </row>
    <row r="371" spans="2:3" ht="15.75" customHeight="1" x14ac:dyDescent="0.2">
      <c r="B371" s="6"/>
      <c r="C371" s="2"/>
    </row>
    <row r="372" spans="2:3" ht="15.75" customHeight="1" x14ac:dyDescent="0.2">
      <c r="B372" s="6"/>
      <c r="C372" s="2"/>
    </row>
    <row r="373" spans="2:3" ht="15.75" customHeight="1" x14ac:dyDescent="0.2">
      <c r="B373" s="6"/>
      <c r="C373" s="2"/>
    </row>
    <row r="374" spans="2:3" ht="15.75" customHeight="1" x14ac:dyDescent="0.2">
      <c r="B374" s="6"/>
      <c r="C374" s="2"/>
    </row>
    <row r="375" spans="2:3" ht="15.75" customHeight="1" x14ac:dyDescent="0.2">
      <c r="B375" s="6"/>
      <c r="C375" s="2"/>
    </row>
    <row r="376" spans="2:3" ht="15.75" customHeight="1" x14ac:dyDescent="0.2">
      <c r="B376" s="6"/>
      <c r="C376" s="2"/>
    </row>
    <row r="377" spans="2:3" ht="15.75" customHeight="1" x14ac:dyDescent="0.2">
      <c r="B377" s="6"/>
      <c r="C377" s="2"/>
    </row>
    <row r="378" spans="2:3" ht="15.75" customHeight="1" x14ac:dyDescent="0.2">
      <c r="B378" s="6"/>
      <c r="C378" s="2"/>
    </row>
    <row r="379" spans="2:3" ht="15.75" customHeight="1" x14ac:dyDescent="0.2">
      <c r="B379" s="6"/>
      <c r="C379" s="2"/>
    </row>
    <row r="380" spans="2:3" ht="15.75" customHeight="1" x14ac:dyDescent="0.2">
      <c r="B380" s="6"/>
      <c r="C380" s="2"/>
    </row>
    <row r="381" spans="2:3" ht="15.75" customHeight="1" x14ac:dyDescent="0.2">
      <c r="B381" s="6"/>
      <c r="C381" s="2"/>
    </row>
    <row r="382" spans="2:3" ht="15.75" customHeight="1" x14ac:dyDescent="0.2">
      <c r="B382" s="6"/>
      <c r="C382" s="2"/>
    </row>
    <row r="383" spans="2:3" ht="15.75" customHeight="1" x14ac:dyDescent="0.2">
      <c r="B383" s="6"/>
      <c r="C383" s="2"/>
    </row>
    <row r="384" spans="2:3" ht="15.75" customHeight="1" x14ac:dyDescent="0.2">
      <c r="B384" s="6"/>
      <c r="C384" s="2"/>
    </row>
    <row r="385" spans="2:3" ht="15.75" customHeight="1" x14ac:dyDescent="0.2">
      <c r="B385" s="6"/>
      <c r="C385" s="2"/>
    </row>
    <row r="386" spans="2:3" ht="15.75" customHeight="1" x14ac:dyDescent="0.2">
      <c r="B386" s="6"/>
      <c r="C386" s="2"/>
    </row>
    <row r="387" spans="2:3" ht="15.75" customHeight="1" x14ac:dyDescent="0.2">
      <c r="B387" s="6"/>
      <c r="C387" s="2"/>
    </row>
    <row r="388" spans="2:3" ht="15.75" customHeight="1" x14ac:dyDescent="0.2">
      <c r="B388" s="6"/>
      <c r="C388" s="2"/>
    </row>
    <row r="389" spans="2:3" ht="15.75" customHeight="1" x14ac:dyDescent="0.2">
      <c r="B389" s="6"/>
      <c r="C389" s="2"/>
    </row>
    <row r="390" spans="2:3" ht="15.75" customHeight="1" x14ac:dyDescent="0.2">
      <c r="B390" s="6"/>
      <c r="C390" s="2"/>
    </row>
    <row r="391" spans="2:3" ht="15.75" customHeight="1" x14ac:dyDescent="0.2">
      <c r="B391" s="6"/>
      <c r="C391" s="2"/>
    </row>
    <row r="392" spans="2:3" ht="15.75" customHeight="1" x14ac:dyDescent="0.2">
      <c r="B392" s="6"/>
      <c r="C392" s="2"/>
    </row>
    <row r="393" spans="2:3" ht="15.75" customHeight="1" x14ac:dyDescent="0.2">
      <c r="B393" s="6"/>
      <c r="C393" s="2"/>
    </row>
    <row r="394" spans="2:3" ht="15.75" customHeight="1" x14ac:dyDescent="0.2">
      <c r="B394" s="6"/>
      <c r="C394" s="2"/>
    </row>
    <row r="395" spans="2:3" ht="15.75" customHeight="1" x14ac:dyDescent="0.2">
      <c r="B395" s="6"/>
      <c r="C395" s="2"/>
    </row>
    <row r="396" spans="2:3" ht="15.75" customHeight="1" x14ac:dyDescent="0.2">
      <c r="B396" s="6"/>
      <c r="C396" s="2"/>
    </row>
    <row r="397" spans="2:3" ht="15.75" customHeight="1" x14ac:dyDescent="0.2">
      <c r="B397" s="6"/>
      <c r="C397" s="2"/>
    </row>
    <row r="398" spans="2:3" ht="15.75" customHeight="1" x14ac:dyDescent="0.2">
      <c r="B398" s="6"/>
      <c r="C398" s="2"/>
    </row>
    <row r="399" spans="2:3" ht="15.75" customHeight="1" x14ac:dyDescent="0.2">
      <c r="B399" s="6"/>
      <c r="C399" s="2"/>
    </row>
    <row r="400" spans="2:3" ht="15.75" customHeight="1" x14ac:dyDescent="0.2">
      <c r="B400" s="6"/>
      <c r="C400" s="2"/>
    </row>
    <row r="401" spans="2:3" ht="15.75" customHeight="1" x14ac:dyDescent="0.2">
      <c r="B401" s="6"/>
      <c r="C401" s="2"/>
    </row>
    <row r="402" spans="2:3" ht="15.75" customHeight="1" x14ac:dyDescent="0.2">
      <c r="B402" s="6"/>
      <c r="C402" s="2"/>
    </row>
    <row r="403" spans="2:3" ht="15.75" customHeight="1" x14ac:dyDescent="0.2">
      <c r="B403" s="6"/>
      <c r="C403" s="2"/>
    </row>
    <row r="404" spans="2:3" ht="15.75" customHeight="1" x14ac:dyDescent="0.2">
      <c r="B404" s="6"/>
      <c r="C404" s="2"/>
    </row>
    <row r="405" spans="2:3" ht="15.75" customHeight="1" x14ac:dyDescent="0.2">
      <c r="B405" s="6"/>
      <c r="C405" s="2"/>
    </row>
    <row r="406" spans="2:3" ht="15.75" customHeight="1" x14ac:dyDescent="0.2">
      <c r="B406" s="6"/>
      <c r="C406" s="2"/>
    </row>
    <row r="407" spans="2:3" ht="15.75" customHeight="1" x14ac:dyDescent="0.2">
      <c r="B407" s="6"/>
      <c r="C407" s="2"/>
    </row>
    <row r="408" spans="2:3" ht="15.75" customHeight="1" x14ac:dyDescent="0.2">
      <c r="B408" s="6"/>
      <c r="C408" s="2"/>
    </row>
    <row r="409" spans="2:3" ht="15.75" customHeight="1" x14ac:dyDescent="0.2">
      <c r="B409" s="6"/>
      <c r="C409" s="2"/>
    </row>
    <row r="410" spans="2:3" ht="15.75" customHeight="1" x14ac:dyDescent="0.2">
      <c r="B410" s="6"/>
      <c r="C410" s="2"/>
    </row>
    <row r="411" spans="2:3" ht="15.75" customHeight="1" x14ac:dyDescent="0.2">
      <c r="B411" s="6"/>
      <c r="C411" s="2"/>
    </row>
    <row r="412" spans="2:3" ht="15.75" customHeight="1" x14ac:dyDescent="0.2">
      <c r="B412" s="6"/>
      <c r="C412" s="2"/>
    </row>
    <row r="413" spans="2:3" ht="15.75" customHeight="1" x14ac:dyDescent="0.2">
      <c r="B413" s="6"/>
      <c r="C413" s="2"/>
    </row>
    <row r="414" spans="2:3" ht="15.75" customHeight="1" x14ac:dyDescent="0.2">
      <c r="B414" s="6"/>
      <c r="C414" s="2"/>
    </row>
    <row r="415" spans="2:3" ht="15.75" customHeight="1" x14ac:dyDescent="0.2">
      <c r="B415" s="6"/>
      <c r="C415" s="2"/>
    </row>
    <row r="416" spans="2:3" ht="15.75" customHeight="1" x14ac:dyDescent="0.2">
      <c r="B416" s="6"/>
      <c r="C416" s="2"/>
    </row>
    <row r="417" spans="2:3" ht="15.75" customHeight="1" x14ac:dyDescent="0.2">
      <c r="B417" s="6"/>
      <c r="C417" s="2"/>
    </row>
    <row r="418" spans="2:3" ht="15.75" customHeight="1" x14ac:dyDescent="0.2">
      <c r="B418" s="6"/>
      <c r="C418" s="2"/>
    </row>
    <row r="419" spans="2:3" ht="15.75" customHeight="1" x14ac:dyDescent="0.2">
      <c r="B419" s="6"/>
      <c r="C419" s="2"/>
    </row>
    <row r="420" spans="2:3" ht="15.75" customHeight="1" x14ac:dyDescent="0.2">
      <c r="B420" s="6"/>
      <c r="C420" s="2"/>
    </row>
    <row r="421" spans="2:3" ht="15.75" customHeight="1" x14ac:dyDescent="0.2">
      <c r="B421" s="6"/>
      <c r="C421" s="2"/>
    </row>
    <row r="422" spans="2:3" ht="15.75" customHeight="1" x14ac:dyDescent="0.2">
      <c r="B422" s="6"/>
      <c r="C422" s="2"/>
    </row>
    <row r="423" spans="2:3" ht="15.75" customHeight="1" x14ac:dyDescent="0.2">
      <c r="B423" s="6"/>
      <c r="C423" s="2"/>
    </row>
    <row r="424" spans="2:3" ht="15.75" customHeight="1" x14ac:dyDescent="0.2">
      <c r="B424" s="6"/>
      <c r="C424" s="2"/>
    </row>
    <row r="425" spans="2:3" ht="15.75" customHeight="1" x14ac:dyDescent="0.2">
      <c r="B425" s="6"/>
      <c r="C425" s="2"/>
    </row>
    <row r="426" spans="2:3" ht="15.75" customHeight="1" x14ac:dyDescent="0.2">
      <c r="B426" s="6"/>
      <c r="C426" s="2"/>
    </row>
    <row r="427" spans="2:3" ht="15.75" customHeight="1" x14ac:dyDescent="0.2">
      <c r="B427" s="6"/>
      <c r="C427" s="2"/>
    </row>
    <row r="428" spans="2:3" ht="15.75" customHeight="1" x14ac:dyDescent="0.2">
      <c r="B428" s="6"/>
      <c r="C428" s="2"/>
    </row>
    <row r="429" spans="2:3" ht="15.75" customHeight="1" x14ac:dyDescent="0.2">
      <c r="B429" s="6"/>
      <c r="C429" s="2"/>
    </row>
    <row r="430" spans="2:3" ht="15.75" customHeight="1" x14ac:dyDescent="0.2">
      <c r="B430" s="6"/>
      <c r="C430" s="2"/>
    </row>
    <row r="431" spans="2:3" ht="15.75" customHeight="1" x14ac:dyDescent="0.2">
      <c r="B431" s="6"/>
      <c r="C431" s="2"/>
    </row>
    <row r="432" spans="2:3" ht="15.75" customHeight="1" x14ac:dyDescent="0.2">
      <c r="B432" s="6"/>
      <c r="C432" s="2"/>
    </row>
    <row r="433" spans="2:3" ht="15.75" customHeight="1" x14ac:dyDescent="0.2">
      <c r="B433" s="6"/>
      <c r="C433" s="2"/>
    </row>
    <row r="434" spans="2:3" ht="15.75" customHeight="1" x14ac:dyDescent="0.2">
      <c r="B434" s="6"/>
      <c r="C434" s="2"/>
    </row>
    <row r="435" spans="2:3" ht="15.75" customHeight="1" x14ac:dyDescent="0.2">
      <c r="B435" s="6"/>
      <c r="C435" s="2"/>
    </row>
    <row r="436" spans="2:3" ht="15.75" customHeight="1" x14ac:dyDescent="0.2">
      <c r="B436" s="6"/>
      <c r="C436" s="2"/>
    </row>
    <row r="437" spans="2:3" ht="15.75" customHeight="1" x14ac:dyDescent="0.2">
      <c r="B437" s="6"/>
      <c r="C437" s="2"/>
    </row>
    <row r="438" spans="2:3" ht="15.75" customHeight="1" x14ac:dyDescent="0.2">
      <c r="B438" s="6"/>
      <c r="C438" s="2"/>
    </row>
    <row r="439" spans="2:3" ht="15.75" customHeight="1" x14ac:dyDescent="0.2">
      <c r="B439" s="6"/>
      <c r="C439" s="2"/>
    </row>
    <row r="440" spans="2:3" ht="15.75" customHeight="1" x14ac:dyDescent="0.2">
      <c r="B440" s="6"/>
      <c r="C440" s="2"/>
    </row>
    <row r="441" spans="2:3" ht="15.75" customHeight="1" x14ac:dyDescent="0.2">
      <c r="B441" s="6"/>
      <c r="C441" s="2"/>
    </row>
    <row r="442" spans="2:3" ht="15.75" customHeight="1" x14ac:dyDescent="0.2">
      <c r="B442" s="6"/>
      <c r="C442" s="2"/>
    </row>
    <row r="443" spans="2:3" ht="15.75" customHeight="1" x14ac:dyDescent="0.2">
      <c r="B443" s="6"/>
      <c r="C443" s="2"/>
    </row>
    <row r="444" spans="2:3" ht="15.75" customHeight="1" x14ac:dyDescent="0.2">
      <c r="B444" s="6"/>
      <c r="C444" s="2"/>
    </row>
    <row r="445" spans="2:3" ht="15.75" customHeight="1" x14ac:dyDescent="0.2">
      <c r="B445" s="6"/>
      <c r="C445" s="2"/>
    </row>
    <row r="446" spans="2:3" ht="15.75" customHeight="1" x14ac:dyDescent="0.2">
      <c r="B446" s="6"/>
      <c r="C446" s="2"/>
    </row>
    <row r="447" spans="2:3" ht="15.75" customHeight="1" x14ac:dyDescent="0.2">
      <c r="B447" s="6"/>
      <c r="C447" s="2"/>
    </row>
    <row r="448" spans="2:3" ht="15.75" customHeight="1" x14ac:dyDescent="0.2">
      <c r="B448" s="6"/>
      <c r="C448" s="2"/>
    </row>
    <row r="449" spans="2:3" ht="15.75" customHeight="1" x14ac:dyDescent="0.2">
      <c r="B449" s="6"/>
      <c r="C449" s="2"/>
    </row>
    <row r="450" spans="2:3" ht="15.75" customHeight="1" x14ac:dyDescent="0.2">
      <c r="B450" s="6"/>
      <c r="C450" s="2"/>
    </row>
    <row r="451" spans="2:3" ht="15.75" customHeight="1" x14ac:dyDescent="0.2">
      <c r="B451" s="6"/>
      <c r="C451" s="2"/>
    </row>
    <row r="452" spans="2:3" ht="15.75" customHeight="1" x14ac:dyDescent="0.2">
      <c r="B452" s="6"/>
      <c r="C452" s="2"/>
    </row>
    <row r="453" spans="2:3" ht="15.75" customHeight="1" x14ac:dyDescent="0.2">
      <c r="B453" s="6"/>
      <c r="C453" s="2"/>
    </row>
    <row r="454" spans="2:3" ht="15.75" customHeight="1" x14ac:dyDescent="0.2">
      <c r="B454" s="6"/>
      <c r="C454" s="2"/>
    </row>
    <row r="455" spans="2:3" ht="15.75" customHeight="1" x14ac:dyDescent="0.2">
      <c r="B455" s="6"/>
      <c r="C455" s="2"/>
    </row>
    <row r="456" spans="2:3" ht="15.75" customHeight="1" x14ac:dyDescent="0.2">
      <c r="B456" s="6"/>
      <c r="C456" s="2"/>
    </row>
    <row r="457" spans="2:3" ht="15.75" customHeight="1" x14ac:dyDescent="0.2">
      <c r="B457" s="6"/>
      <c r="C457" s="2"/>
    </row>
    <row r="458" spans="2:3" ht="15.75" customHeight="1" x14ac:dyDescent="0.2">
      <c r="B458" s="6"/>
      <c r="C458" s="2"/>
    </row>
    <row r="459" spans="2:3" ht="15.75" customHeight="1" x14ac:dyDescent="0.2">
      <c r="B459" s="6"/>
      <c r="C459" s="2"/>
    </row>
    <row r="460" spans="2:3" ht="15.75" customHeight="1" x14ac:dyDescent="0.2">
      <c r="B460" s="6"/>
      <c r="C460" s="2"/>
    </row>
    <row r="461" spans="2:3" ht="15.75" customHeight="1" x14ac:dyDescent="0.2">
      <c r="B461" s="6"/>
      <c r="C461" s="2"/>
    </row>
    <row r="462" spans="2:3" ht="15.75" customHeight="1" x14ac:dyDescent="0.2">
      <c r="B462" s="6"/>
      <c r="C462" s="2"/>
    </row>
    <row r="463" spans="2:3" ht="15.75" customHeight="1" x14ac:dyDescent="0.2">
      <c r="B463" s="6"/>
      <c r="C463" s="2"/>
    </row>
    <row r="464" spans="2:3" ht="15.75" customHeight="1" x14ac:dyDescent="0.2">
      <c r="B464" s="6"/>
      <c r="C464" s="2"/>
    </row>
    <row r="465" spans="2:3" ht="15.75" customHeight="1" x14ac:dyDescent="0.2">
      <c r="B465" s="6"/>
      <c r="C465" s="2"/>
    </row>
    <row r="466" spans="2:3" ht="15.75" customHeight="1" x14ac:dyDescent="0.2">
      <c r="B466" s="6"/>
      <c r="C466" s="2"/>
    </row>
    <row r="467" spans="2:3" ht="15.75" customHeight="1" x14ac:dyDescent="0.2">
      <c r="B467" s="6"/>
      <c r="C467" s="2"/>
    </row>
    <row r="468" spans="2:3" ht="15.75" customHeight="1" x14ac:dyDescent="0.2">
      <c r="B468" s="6"/>
      <c r="C468" s="2"/>
    </row>
    <row r="469" spans="2:3" ht="15.75" customHeight="1" x14ac:dyDescent="0.2">
      <c r="B469" s="6"/>
      <c r="C469" s="2"/>
    </row>
    <row r="470" spans="2:3" ht="15.75" customHeight="1" x14ac:dyDescent="0.2">
      <c r="B470" s="6"/>
      <c r="C470" s="2"/>
    </row>
    <row r="471" spans="2:3" ht="15.75" customHeight="1" x14ac:dyDescent="0.2">
      <c r="B471" s="6"/>
      <c r="C471" s="2"/>
    </row>
    <row r="472" spans="2:3" ht="15.75" customHeight="1" x14ac:dyDescent="0.2">
      <c r="B472" s="6"/>
      <c r="C472" s="2"/>
    </row>
    <row r="473" spans="2:3" ht="15.75" customHeight="1" x14ac:dyDescent="0.2">
      <c r="B473" s="6"/>
      <c r="C473" s="2"/>
    </row>
    <row r="474" spans="2:3" ht="15.75" customHeight="1" x14ac:dyDescent="0.2">
      <c r="B474" s="6"/>
      <c r="C474" s="2"/>
    </row>
    <row r="475" spans="2:3" ht="15.75" customHeight="1" x14ac:dyDescent="0.2">
      <c r="B475" s="6"/>
      <c r="C475" s="2"/>
    </row>
    <row r="476" spans="2:3" ht="15.75" customHeight="1" x14ac:dyDescent="0.2">
      <c r="B476" s="6"/>
      <c r="C476" s="2"/>
    </row>
    <row r="477" spans="2:3" ht="15.75" customHeight="1" x14ac:dyDescent="0.2">
      <c r="B477" s="6"/>
      <c r="C477" s="2"/>
    </row>
    <row r="478" spans="2:3" ht="15.75" customHeight="1" x14ac:dyDescent="0.2">
      <c r="B478" s="6"/>
      <c r="C478" s="2"/>
    </row>
    <row r="479" spans="2:3" ht="15.75" customHeight="1" x14ac:dyDescent="0.2">
      <c r="B479" s="6"/>
      <c r="C479" s="2"/>
    </row>
    <row r="480" spans="2:3" ht="15.75" customHeight="1" x14ac:dyDescent="0.2">
      <c r="B480" s="6"/>
      <c r="C480" s="2"/>
    </row>
    <row r="481" spans="2:3" ht="15.75" customHeight="1" x14ac:dyDescent="0.2">
      <c r="B481" s="6"/>
      <c r="C481" s="2"/>
    </row>
    <row r="482" spans="2:3" ht="15.75" customHeight="1" x14ac:dyDescent="0.2">
      <c r="B482" s="6"/>
      <c r="C482" s="2"/>
    </row>
    <row r="483" spans="2:3" ht="15.75" customHeight="1" x14ac:dyDescent="0.2">
      <c r="B483" s="6"/>
      <c r="C483" s="2"/>
    </row>
    <row r="484" spans="2:3" ht="15.75" customHeight="1" x14ac:dyDescent="0.2">
      <c r="B484" s="6"/>
      <c r="C484" s="2"/>
    </row>
    <row r="485" spans="2:3" ht="15.75" customHeight="1" x14ac:dyDescent="0.2">
      <c r="B485" s="6"/>
      <c r="C485" s="2"/>
    </row>
    <row r="486" spans="2:3" ht="15.75" customHeight="1" x14ac:dyDescent="0.2">
      <c r="B486" s="6"/>
      <c r="C486" s="2"/>
    </row>
    <row r="487" spans="2:3" ht="15.75" customHeight="1" x14ac:dyDescent="0.2">
      <c r="B487" s="6"/>
      <c r="C487" s="2"/>
    </row>
    <row r="488" spans="2:3" ht="15.75" customHeight="1" x14ac:dyDescent="0.2">
      <c r="B488" s="6"/>
      <c r="C488" s="2"/>
    </row>
    <row r="489" spans="2:3" ht="15.75" customHeight="1" x14ac:dyDescent="0.2">
      <c r="B489" s="6"/>
      <c r="C489" s="2"/>
    </row>
    <row r="490" spans="2:3" ht="15.75" customHeight="1" x14ac:dyDescent="0.2">
      <c r="B490" s="6"/>
      <c r="C490" s="2"/>
    </row>
    <row r="491" spans="2:3" ht="15.75" customHeight="1" x14ac:dyDescent="0.2">
      <c r="B491" s="6"/>
      <c r="C491" s="2"/>
    </row>
    <row r="492" spans="2:3" ht="15.75" customHeight="1" x14ac:dyDescent="0.2">
      <c r="B492" s="6"/>
      <c r="C492" s="2"/>
    </row>
    <row r="493" spans="2:3" ht="15.75" customHeight="1" x14ac:dyDescent="0.2">
      <c r="B493" s="6"/>
      <c r="C493" s="2"/>
    </row>
    <row r="494" spans="2:3" ht="15.75" customHeight="1" x14ac:dyDescent="0.2">
      <c r="B494" s="6"/>
      <c r="C494" s="2"/>
    </row>
    <row r="495" spans="2:3" ht="15.75" customHeight="1" x14ac:dyDescent="0.2">
      <c r="B495" s="6"/>
      <c r="C495" s="2"/>
    </row>
    <row r="496" spans="2:3" ht="15.75" customHeight="1" x14ac:dyDescent="0.2">
      <c r="B496" s="6"/>
      <c r="C496" s="2"/>
    </row>
    <row r="497" spans="2:3" ht="15.75" customHeight="1" x14ac:dyDescent="0.2">
      <c r="B497" s="6"/>
      <c r="C497" s="2"/>
    </row>
    <row r="498" spans="2:3" ht="15.75" customHeight="1" x14ac:dyDescent="0.2">
      <c r="B498" s="6"/>
      <c r="C498" s="2"/>
    </row>
    <row r="499" spans="2:3" ht="15.75" customHeight="1" x14ac:dyDescent="0.2">
      <c r="B499" s="6"/>
      <c r="C499" s="2"/>
    </row>
    <row r="500" spans="2:3" ht="15.75" customHeight="1" x14ac:dyDescent="0.2">
      <c r="B500" s="6"/>
      <c r="C500" s="2"/>
    </row>
    <row r="501" spans="2:3" ht="15.75" customHeight="1" x14ac:dyDescent="0.2">
      <c r="B501" s="6"/>
      <c r="C501" s="2"/>
    </row>
    <row r="502" spans="2:3" ht="15.75" customHeight="1" x14ac:dyDescent="0.2">
      <c r="B502" s="6"/>
      <c r="C502" s="2"/>
    </row>
    <row r="503" spans="2:3" ht="15.75" customHeight="1" x14ac:dyDescent="0.2">
      <c r="B503" s="6"/>
      <c r="C503" s="2"/>
    </row>
    <row r="504" spans="2:3" ht="15.75" customHeight="1" x14ac:dyDescent="0.2">
      <c r="B504" s="6"/>
      <c r="C504" s="2"/>
    </row>
    <row r="505" spans="2:3" ht="15.75" customHeight="1" x14ac:dyDescent="0.2">
      <c r="B505" s="6"/>
      <c r="C505" s="2"/>
    </row>
    <row r="506" spans="2:3" ht="15.75" customHeight="1" x14ac:dyDescent="0.2">
      <c r="B506" s="6"/>
      <c r="C506" s="2"/>
    </row>
    <row r="507" spans="2:3" ht="15.75" customHeight="1" x14ac:dyDescent="0.2">
      <c r="B507" s="6"/>
      <c r="C507" s="2"/>
    </row>
    <row r="508" spans="2:3" ht="15.75" customHeight="1" x14ac:dyDescent="0.2">
      <c r="B508" s="6"/>
      <c r="C508" s="2"/>
    </row>
    <row r="509" spans="2:3" ht="15.75" customHeight="1" x14ac:dyDescent="0.2">
      <c r="B509" s="6"/>
      <c r="C509" s="2"/>
    </row>
    <row r="510" spans="2:3" ht="15.75" customHeight="1" x14ac:dyDescent="0.2">
      <c r="B510" s="6"/>
      <c r="C510" s="2"/>
    </row>
    <row r="511" spans="2:3" ht="15.75" customHeight="1" x14ac:dyDescent="0.2">
      <c r="B511" s="6"/>
      <c r="C511" s="2"/>
    </row>
    <row r="512" spans="2:3" ht="15.75" customHeight="1" x14ac:dyDescent="0.2">
      <c r="B512" s="6"/>
      <c r="C512" s="2"/>
    </row>
    <row r="513" spans="2:3" ht="15.75" customHeight="1" x14ac:dyDescent="0.2">
      <c r="B513" s="6"/>
      <c r="C513" s="2"/>
    </row>
    <row r="514" spans="2:3" ht="15.75" customHeight="1" x14ac:dyDescent="0.2">
      <c r="B514" s="6"/>
      <c r="C514" s="2"/>
    </row>
    <row r="515" spans="2:3" ht="15.75" customHeight="1" x14ac:dyDescent="0.2">
      <c r="B515" s="6"/>
      <c r="C515" s="2"/>
    </row>
    <row r="516" spans="2:3" ht="15.75" customHeight="1" x14ac:dyDescent="0.2">
      <c r="B516" s="6"/>
      <c r="C516" s="2"/>
    </row>
    <row r="517" spans="2:3" ht="15.75" customHeight="1" x14ac:dyDescent="0.2">
      <c r="B517" s="6"/>
      <c r="C517" s="2"/>
    </row>
    <row r="518" spans="2:3" ht="15.75" customHeight="1" x14ac:dyDescent="0.2">
      <c r="B518" s="6"/>
      <c r="C518" s="2"/>
    </row>
    <row r="519" spans="2:3" ht="15.75" customHeight="1" x14ac:dyDescent="0.2">
      <c r="B519" s="6"/>
      <c r="C519" s="2"/>
    </row>
    <row r="520" spans="2:3" ht="15.75" customHeight="1" x14ac:dyDescent="0.2">
      <c r="B520" s="6"/>
      <c r="C520" s="2"/>
    </row>
    <row r="521" spans="2:3" ht="15.75" customHeight="1" x14ac:dyDescent="0.2">
      <c r="B521" s="6"/>
      <c r="C521" s="2"/>
    </row>
    <row r="522" spans="2:3" ht="15.75" customHeight="1" x14ac:dyDescent="0.2">
      <c r="B522" s="6"/>
      <c r="C522" s="2"/>
    </row>
    <row r="523" spans="2:3" ht="15.75" customHeight="1" x14ac:dyDescent="0.2">
      <c r="B523" s="6"/>
      <c r="C523" s="2"/>
    </row>
    <row r="524" spans="2:3" ht="15.75" customHeight="1" x14ac:dyDescent="0.2">
      <c r="B524" s="6"/>
      <c r="C524" s="2"/>
    </row>
    <row r="525" spans="2:3" ht="15.75" customHeight="1" x14ac:dyDescent="0.2">
      <c r="B525" s="6"/>
      <c r="C525" s="2"/>
    </row>
    <row r="526" spans="2:3" ht="15.75" customHeight="1" x14ac:dyDescent="0.2">
      <c r="B526" s="6"/>
      <c r="C526" s="2"/>
    </row>
    <row r="527" spans="2:3" ht="15.75" customHeight="1" x14ac:dyDescent="0.2">
      <c r="B527" s="6"/>
      <c r="C527" s="2"/>
    </row>
    <row r="528" spans="2:3" ht="15.75" customHeight="1" x14ac:dyDescent="0.2">
      <c r="B528" s="6"/>
      <c r="C528" s="2"/>
    </row>
    <row r="529" spans="2:3" ht="15.75" customHeight="1" x14ac:dyDescent="0.2">
      <c r="B529" s="6"/>
      <c r="C529" s="2"/>
    </row>
    <row r="530" spans="2:3" ht="15.75" customHeight="1" x14ac:dyDescent="0.2">
      <c r="B530" s="6"/>
      <c r="C530" s="2"/>
    </row>
    <row r="531" spans="2:3" ht="15.75" customHeight="1" x14ac:dyDescent="0.2">
      <c r="B531" s="6"/>
      <c r="C531" s="2"/>
    </row>
    <row r="532" spans="2:3" ht="15.75" customHeight="1" x14ac:dyDescent="0.2">
      <c r="B532" s="6"/>
      <c r="C532" s="2"/>
    </row>
    <row r="533" spans="2:3" ht="15.75" customHeight="1" x14ac:dyDescent="0.2">
      <c r="B533" s="6"/>
      <c r="C533" s="2"/>
    </row>
    <row r="534" spans="2:3" ht="15.75" customHeight="1" x14ac:dyDescent="0.2">
      <c r="B534" s="6"/>
      <c r="C534" s="2"/>
    </row>
    <row r="535" spans="2:3" ht="15.75" customHeight="1" x14ac:dyDescent="0.2">
      <c r="B535" s="6"/>
      <c r="C535" s="2"/>
    </row>
    <row r="536" spans="2:3" ht="15.75" customHeight="1" x14ac:dyDescent="0.2">
      <c r="B536" s="6"/>
      <c r="C536" s="2"/>
    </row>
    <row r="537" spans="2:3" ht="15.75" customHeight="1" x14ac:dyDescent="0.2">
      <c r="B537" s="6"/>
      <c r="C537" s="2"/>
    </row>
    <row r="538" spans="2:3" ht="15.75" customHeight="1" x14ac:dyDescent="0.2">
      <c r="B538" s="6"/>
      <c r="C538" s="2"/>
    </row>
    <row r="539" spans="2:3" ht="15.75" customHeight="1" x14ac:dyDescent="0.2">
      <c r="B539" s="6"/>
      <c r="C539" s="2"/>
    </row>
    <row r="540" spans="2:3" ht="15.75" customHeight="1" x14ac:dyDescent="0.2">
      <c r="B540" s="6"/>
      <c r="C540" s="2"/>
    </row>
    <row r="541" spans="2:3" ht="15.75" customHeight="1" x14ac:dyDescent="0.2">
      <c r="B541" s="6"/>
      <c r="C541" s="2"/>
    </row>
    <row r="542" spans="2:3" ht="15.75" customHeight="1" x14ac:dyDescent="0.2">
      <c r="B542" s="6"/>
      <c r="C542" s="2"/>
    </row>
    <row r="543" spans="2:3" ht="15.75" customHeight="1" x14ac:dyDescent="0.2">
      <c r="B543" s="6"/>
      <c r="C543" s="2"/>
    </row>
    <row r="544" spans="2:3" ht="15.75" customHeight="1" x14ac:dyDescent="0.2">
      <c r="B544" s="6"/>
      <c r="C544" s="2"/>
    </row>
    <row r="545" spans="2:3" ht="15.75" customHeight="1" x14ac:dyDescent="0.2">
      <c r="B545" s="6"/>
      <c r="C545" s="2"/>
    </row>
    <row r="546" spans="2:3" ht="15.75" customHeight="1" x14ac:dyDescent="0.2">
      <c r="B546" s="6"/>
      <c r="C546" s="2"/>
    </row>
    <row r="547" spans="2:3" ht="15.75" customHeight="1" x14ac:dyDescent="0.2">
      <c r="B547" s="6"/>
      <c r="C547" s="2"/>
    </row>
    <row r="548" spans="2:3" ht="15.75" customHeight="1" x14ac:dyDescent="0.2">
      <c r="B548" s="6"/>
      <c r="C548" s="2"/>
    </row>
    <row r="549" spans="2:3" ht="15.75" customHeight="1" x14ac:dyDescent="0.2">
      <c r="B549" s="6"/>
      <c r="C549" s="2"/>
    </row>
    <row r="550" spans="2:3" ht="15.75" customHeight="1" x14ac:dyDescent="0.2">
      <c r="B550" s="6"/>
      <c r="C550" s="2"/>
    </row>
    <row r="551" spans="2:3" ht="15.75" customHeight="1" x14ac:dyDescent="0.2">
      <c r="B551" s="6"/>
      <c r="C551" s="2"/>
    </row>
    <row r="552" spans="2:3" ht="15.75" customHeight="1" x14ac:dyDescent="0.2">
      <c r="B552" s="6"/>
      <c r="C552" s="2"/>
    </row>
    <row r="553" spans="2:3" ht="15.75" customHeight="1" x14ac:dyDescent="0.2">
      <c r="B553" s="6"/>
      <c r="C553" s="2"/>
    </row>
    <row r="554" spans="2:3" ht="15.75" customHeight="1" x14ac:dyDescent="0.2">
      <c r="B554" s="6"/>
      <c r="C554" s="2"/>
    </row>
    <row r="555" spans="2:3" ht="15.75" customHeight="1" x14ac:dyDescent="0.2">
      <c r="B555" s="6"/>
      <c r="C555" s="2"/>
    </row>
    <row r="556" spans="2:3" ht="15.75" customHeight="1" x14ac:dyDescent="0.2">
      <c r="B556" s="6"/>
      <c r="C556" s="2"/>
    </row>
    <row r="557" spans="2:3" ht="15.75" customHeight="1" x14ac:dyDescent="0.2">
      <c r="B557" s="6"/>
      <c r="C557" s="2"/>
    </row>
    <row r="558" spans="2:3" ht="15.75" customHeight="1" x14ac:dyDescent="0.2">
      <c r="B558" s="6"/>
      <c r="C558" s="2"/>
    </row>
    <row r="559" spans="2:3" ht="15.75" customHeight="1" x14ac:dyDescent="0.2">
      <c r="B559" s="6"/>
      <c r="C559" s="2"/>
    </row>
    <row r="560" spans="2:3" ht="15.75" customHeight="1" x14ac:dyDescent="0.2">
      <c r="B560" s="6"/>
      <c r="C560" s="2"/>
    </row>
    <row r="561" spans="2:3" ht="15.75" customHeight="1" x14ac:dyDescent="0.2">
      <c r="B561" s="6"/>
      <c r="C561" s="2"/>
    </row>
    <row r="562" spans="2:3" ht="15.75" customHeight="1" x14ac:dyDescent="0.2">
      <c r="B562" s="6"/>
      <c r="C562" s="2"/>
    </row>
    <row r="563" spans="2:3" ht="15.75" customHeight="1" x14ac:dyDescent="0.2">
      <c r="B563" s="6"/>
      <c r="C563" s="2"/>
    </row>
    <row r="564" spans="2:3" ht="15.75" customHeight="1" x14ac:dyDescent="0.2">
      <c r="B564" s="6"/>
      <c r="C564" s="2"/>
    </row>
    <row r="565" spans="2:3" ht="15.75" customHeight="1" x14ac:dyDescent="0.2">
      <c r="B565" s="6"/>
      <c r="C565" s="2"/>
    </row>
    <row r="566" spans="2:3" ht="15.75" customHeight="1" x14ac:dyDescent="0.2">
      <c r="B566" s="6"/>
      <c r="C566" s="2"/>
    </row>
    <row r="567" spans="2:3" ht="15.75" customHeight="1" x14ac:dyDescent="0.2">
      <c r="B567" s="6"/>
      <c r="C567" s="2"/>
    </row>
    <row r="568" spans="2:3" ht="15.75" customHeight="1" x14ac:dyDescent="0.2">
      <c r="B568" s="6"/>
      <c r="C568" s="2"/>
    </row>
    <row r="569" spans="2:3" ht="15.75" customHeight="1" x14ac:dyDescent="0.2">
      <c r="B569" s="6"/>
      <c r="C569" s="2"/>
    </row>
    <row r="570" spans="2:3" ht="15.75" customHeight="1" x14ac:dyDescent="0.2">
      <c r="B570" s="6"/>
      <c r="C570" s="2"/>
    </row>
    <row r="571" spans="2:3" ht="15.75" customHeight="1" x14ac:dyDescent="0.2">
      <c r="B571" s="6"/>
      <c r="C571" s="2"/>
    </row>
    <row r="572" spans="2:3" ht="15.75" customHeight="1" x14ac:dyDescent="0.2">
      <c r="B572" s="6"/>
      <c r="C572" s="2"/>
    </row>
    <row r="573" spans="2:3" ht="15.75" customHeight="1" x14ac:dyDescent="0.2">
      <c r="B573" s="6"/>
      <c r="C573" s="2"/>
    </row>
    <row r="574" spans="2:3" ht="15.75" customHeight="1" x14ac:dyDescent="0.2">
      <c r="B574" s="6"/>
      <c r="C574" s="2"/>
    </row>
    <row r="575" spans="2:3" ht="15.75" customHeight="1" x14ac:dyDescent="0.2">
      <c r="B575" s="6"/>
      <c r="C575" s="2"/>
    </row>
    <row r="576" spans="2:3" ht="15.75" customHeight="1" x14ac:dyDescent="0.2">
      <c r="B576" s="6"/>
      <c r="C576" s="2"/>
    </row>
    <row r="577" spans="2:3" ht="15.75" customHeight="1" x14ac:dyDescent="0.2">
      <c r="B577" s="6"/>
      <c r="C577" s="2"/>
    </row>
    <row r="578" spans="2:3" ht="15.75" customHeight="1" x14ac:dyDescent="0.2">
      <c r="B578" s="6"/>
      <c r="C578" s="2"/>
    </row>
    <row r="579" spans="2:3" ht="15.75" customHeight="1" x14ac:dyDescent="0.2">
      <c r="B579" s="6"/>
      <c r="C579" s="2"/>
    </row>
    <row r="580" spans="2:3" ht="15.75" customHeight="1" x14ac:dyDescent="0.2">
      <c r="B580" s="6"/>
      <c r="C580" s="2"/>
    </row>
    <row r="581" spans="2:3" ht="15.75" customHeight="1" x14ac:dyDescent="0.2">
      <c r="B581" s="6"/>
      <c r="C581" s="2"/>
    </row>
    <row r="582" spans="2:3" ht="15.75" customHeight="1" x14ac:dyDescent="0.2">
      <c r="B582" s="6"/>
      <c r="C582" s="2"/>
    </row>
    <row r="583" spans="2:3" ht="15.75" customHeight="1" x14ac:dyDescent="0.2">
      <c r="B583" s="6"/>
      <c r="C583" s="2"/>
    </row>
    <row r="584" spans="2:3" ht="15.75" customHeight="1" x14ac:dyDescent="0.2">
      <c r="B584" s="6"/>
      <c r="C584" s="2"/>
    </row>
    <row r="585" spans="2:3" ht="15.75" customHeight="1" x14ac:dyDescent="0.2">
      <c r="B585" s="6"/>
      <c r="C585" s="2"/>
    </row>
    <row r="586" spans="2:3" ht="15.75" customHeight="1" x14ac:dyDescent="0.2">
      <c r="B586" s="6"/>
      <c r="C586" s="2"/>
    </row>
    <row r="587" spans="2:3" ht="15.75" customHeight="1" x14ac:dyDescent="0.2">
      <c r="B587" s="6"/>
      <c r="C587" s="2"/>
    </row>
    <row r="588" spans="2:3" ht="15.75" customHeight="1" x14ac:dyDescent="0.2">
      <c r="B588" s="6"/>
      <c r="C588" s="2"/>
    </row>
    <row r="589" spans="2:3" ht="15.75" customHeight="1" x14ac:dyDescent="0.2">
      <c r="B589" s="6"/>
      <c r="C589" s="2"/>
    </row>
    <row r="590" spans="2:3" ht="15.75" customHeight="1" x14ac:dyDescent="0.2">
      <c r="B590" s="6"/>
      <c r="C590" s="2"/>
    </row>
    <row r="591" spans="2:3" ht="15.75" customHeight="1" x14ac:dyDescent="0.2">
      <c r="B591" s="6"/>
      <c r="C591" s="2"/>
    </row>
    <row r="592" spans="2:3" ht="15.75" customHeight="1" x14ac:dyDescent="0.2">
      <c r="B592" s="6"/>
      <c r="C592" s="2"/>
    </row>
    <row r="593" spans="2:3" ht="15.75" customHeight="1" x14ac:dyDescent="0.2">
      <c r="B593" s="6"/>
      <c r="C593" s="2"/>
    </row>
    <row r="594" spans="2:3" ht="15.75" customHeight="1" x14ac:dyDescent="0.2">
      <c r="B594" s="6"/>
      <c r="C594" s="2"/>
    </row>
    <row r="595" spans="2:3" ht="15.75" customHeight="1" x14ac:dyDescent="0.2">
      <c r="B595" s="6"/>
      <c r="C595" s="2"/>
    </row>
    <row r="596" spans="2:3" ht="15.75" customHeight="1" x14ac:dyDescent="0.2">
      <c r="B596" s="6"/>
      <c r="C596" s="2"/>
    </row>
    <row r="597" spans="2:3" ht="15.75" customHeight="1" x14ac:dyDescent="0.2">
      <c r="B597" s="6"/>
      <c r="C597" s="2"/>
    </row>
    <row r="598" spans="2:3" ht="15.75" customHeight="1" x14ac:dyDescent="0.2">
      <c r="B598" s="6"/>
      <c r="C598" s="2"/>
    </row>
    <row r="599" spans="2:3" ht="15.75" customHeight="1" x14ac:dyDescent="0.2">
      <c r="B599" s="6"/>
      <c r="C599" s="2"/>
    </row>
    <row r="600" spans="2:3" ht="15.75" customHeight="1" x14ac:dyDescent="0.2">
      <c r="B600" s="6"/>
      <c r="C600" s="2"/>
    </row>
    <row r="601" spans="2:3" ht="15.75" customHeight="1" x14ac:dyDescent="0.2">
      <c r="B601" s="6"/>
      <c r="C601" s="2"/>
    </row>
    <row r="602" spans="2:3" ht="15.75" customHeight="1" x14ac:dyDescent="0.2">
      <c r="B602" s="6"/>
      <c r="C602" s="2"/>
    </row>
    <row r="603" spans="2:3" ht="15.75" customHeight="1" x14ac:dyDescent="0.2">
      <c r="B603" s="6"/>
      <c r="C603" s="2"/>
    </row>
    <row r="604" spans="2:3" ht="15.75" customHeight="1" x14ac:dyDescent="0.2">
      <c r="B604" s="6"/>
      <c r="C604" s="2"/>
    </row>
    <row r="605" spans="2:3" ht="15.75" customHeight="1" x14ac:dyDescent="0.2">
      <c r="B605" s="6"/>
      <c r="C605" s="2"/>
    </row>
    <row r="606" spans="2:3" ht="15.75" customHeight="1" x14ac:dyDescent="0.2">
      <c r="B606" s="6"/>
      <c r="C606" s="2"/>
    </row>
    <row r="607" spans="2:3" ht="15.75" customHeight="1" x14ac:dyDescent="0.2">
      <c r="B607" s="6"/>
      <c r="C607" s="2"/>
    </row>
    <row r="608" spans="2:3" ht="15.75" customHeight="1" x14ac:dyDescent="0.2">
      <c r="B608" s="6"/>
      <c r="C608" s="2"/>
    </row>
    <row r="609" spans="2:3" ht="15.75" customHeight="1" x14ac:dyDescent="0.2">
      <c r="B609" s="6"/>
      <c r="C609" s="2"/>
    </row>
    <row r="610" spans="2:3" ht="15.75" customHeight="1" x14ac:dyDescent="0.2">
      <c r="B610" s="6"/>
      <c r="C610" s="2"/>
    </row>
    <row r="611" spans="2:3" ht="15.75" customHeight="1" x14ac:dyDescent="0.2">
      <c r="B611" s="6"/>
      <c r="C611" s="2"/>
    </row>
    <row r="612" spans="2:3" ht="15.75" customHeight="1" x14ac:dyDescent="0.2">
      <c r="B612" s="6"/>
      <c r="C612" s="2"/>
    </row>
    <row r="613" spans="2:3" ht="15.75" customHeight="1" x14ac:dyDescent="0.2">
      <c r="B613" s="6"/>
      <c r="C613" s="2"/>
    </row>
    <row r="614" spans="2:3" ht="15.75" customHeight="1" x14ac:dyDescent="0.2">
      <c r="B614" s="6"/>
      <c r="C614" s="2"/>
    </row>
    <row r="615" spans="2:3" ht="15.75" customHeight="1" x14ac:dyDescent="0.2">
      <c r="B615" s="6"/>
      <c r="C615" s="2"/>
    </row>
    <row r="616" spans="2:3" ht="15.75" customHeight="1" x14ac:dyDescent="0.2">
      <c r="B616" s="6"/>
      <c r="C616" s="2"/>
    </row>
    <row r="617" spans="2:3" ht="15.75" customHeight="1" x14ac:dyDescent="0.2">
      <c r="B617" s="6"/>
      <c r="C617" s="2"/>
    </row>
    <row r="618" spans="2:3" ht="15.75" customHeight="1" x14ac:dyDescent="0.2">
      <c r="B618" s="6"/>
      <c r="C618" s="2"/>
    </row>
    <row r="619" spans="2:3" ht="15.75" customHeight="1" x14ac:dyDescent="0.2">
      <c r="B619" s="6"/>
      <c r="C619" s="2"/>
    </row>
    <row r="620" spans="2:3" ht="15.75" customHeight="1" x14ac:dyDescent="0.2">
      <c r="B620" s="6"/>
      <c r="C620" s="2"/>
    </row>
    <row r="621" spans="2:3" ht="15.75" customHeight="1" x14ac:dyDescent="0.2">
      <c r="B621" s="6"/>
      <c r="C621" s="2"/>
    </row>
    <row r="622" spans="2:3" ht="15.75" customHeight="1" x14ac:dyDescent="0.2">
      <c r="B622" s="6"/>
      <c r="C622" s="2"/>
    </row>
    <row r="623" spans="2:3" ht="15.75" customHeight="1" x14ac:dyDescent="0.2">
      <c r="B623" s="6"/>
      <c r="C623" s="2"/>
    </row>
    <row r="624" spans="2:3" ht="15.75" customHeight="1" x14ac:dyDescent="0.2">
      <c r="B624" s="6"/>
      <c r="C624" s="2"/>
    </row>
    <row r="625" spans="2:3" ht="15.75" customHeight="1" x14ac:dyDescent="0.2">
      <c r="B625" s="6"/>
      <c r="C625" s="2"/>
    </row>
    <row r="626" spans="2:3" ht="15.75" customHeight="1" x14ac:dyDescent="0.2">
      <c r="B626" s="6"/>
      <c r="C626" s="2"/>
    </row>
    <row r="627" spans="2:3" ht="15.75" customHeight="1" x14ac:dyDescent="0.2">
      <c r="B627" s="6"/>
      <c r="C627" s="2"/>
    </row>
    <row r="628" spans="2:3" ht="15.75" customHeight="1" x14ac:dyDescent="0.2">
      <c r="B628" s="6"/>
      <c r="C628" s="2"/>
    </row>
    <row r="629" spans="2:3" ht="15.75" customHeight="1" x14ac:dyDescent="0.2">
      <c r="B629" s="6"/>
      <c r="C629" s="2"/>
    </row>
    <row r="630" spans="2:3" ht="15.75" customHeight="1" x14ac:dyDescent="0.2">
      <c r="B630" s="6"/>
      <c r="C630" s="2"/>
    </row>
    <row r="631" spans="2:3" ht="15.75" customHeight="1" x14ac:dyDescent="0.2">
      <c r="B631" s="6"/>
      <c r="C631" s="2"/>
    </row>
    <row r="632" spans="2:3" ht="15.75" customHeight="1" x14ac:dyDescent="0.2">
      <c r="B632" s="6"/>
      <c r="C632" s="2"/>
    </row>
    <row r="633" spans="2:3" ht="15.75" customHeight="1" x14ac:dyDescent="0.2">
      <c r="B633" s="6"/>
      <c r="C633" s="2"/>
    </row>
    <row r="634" spans="2:3" ht="15.75" customHeight="1" x14ac:dyDescent="0.2">
      <c r="B634" s="6"/>
      <c r="C634" s="2"/>
    </row>
    <row r="635" spans="2:3" ht="15.75" customHeight="1" x14ac:dyDescent="0.2">
      <c r="B635" s="6"/>
      <c r="C635" s="2"/>
    </row>
    <row r="636" spans="2:3" ht="15.75" customHeight="1" x14ac:dyDescent="0.2">
      <c r="B636" s="6"/>
      <c r="C636" s="2"/>
    </row>
    <row r="637" spans="2:3" ht="15.75" customHeight="1" x14ac:dyDescent="0.2">
      <c r="B637" s="6"/>
      <c r="C637" s="2"/>
    </row>
    <row r="638" spans="2:3" ht="15.75" customHeight="1" x14ac:dyDescent="0.2">
      <c r="B638" s="6"/>
      <c r="C638" s="2"/>
    </row>
    <row r="639" spans="2:3" ht="15.75" customHeight="1" x14ac:dyDescent="0.2">
      <c r="B639" s="6"/>
      <c r="C639" s="2"/>
    </row>
    <row r="640" spans="2:3" ht="15.75" customHeight="1" x14ac:dyDescent="0.2">
      <c r="B640" s="6"/>
      <c r="C640" s="2"/>
    </row>
    <row r="641" spans="2:3" ht="15.75" customHeight="1" x14ac:dyDescent="0.2">
      <c r="B641" s="6"/>
      <c r="C641" s="2"/>
    </row>
    <row r="642" spans="2:3" ht="15.75" customHeight="1" x14ac:dyDescent="0.2">
      <c r="B642" s="6"/>
      <c r="C642" s="2"/>
    </row>
    <row r="643" spans="2:3" ht="15.75" customHeight="1" x14ac:dyDescent="0.2">
      <c r="B643" s="6"/>
      <c r="C643" s="2"/>
    </row>
    <row r="644" spans="2:3" ht="15.75" customHeight="1" x14ac:dyDescent="0.2">
      <c r="B644" s="6"/>
      <c r="C644" s="2"/>
    </row>
    <row r="645" spans="2:3" ht="15.75" customHeight="1" x14ac:dyDescent="0.2">
      <c r="B645" s="6"/>
      <c r="C645" s="2"/>
    </row>
    <row r="646" spans="2:3" ht="15.75" customHeight="1" x14ac:dyDescent="0.2">
      <c r="B646" s="6"/>
      <c r="C646" s="2"/>
    </row>
    <row r="647" spans="2:3" ht="15.75" customHeight="1" x14ac:dyDescent="0.2">
      <c r="B647" s="6"/>
      <c r="C647" s="2"/>
    </row>
    <row r="648" spans="2:3" ht="15.75" customHeight="1" x14ac:dyDescent="0.2">
      <c r="B648" s="6"/>
      <c r="C648" s="2"/>
    </row>
    <row r="649" spans="2:3" ht="15.75" customHeight="1" x14ac:dyDescent="0.2">
      <c r="B649" s="6"/>
      <c r="C649" s="2"/>
    </row>
    <row r="650" spans="2:3" ht="15.75" customHeight="1" x14ac:dyDescent="0.2">
      <c r="B650" s="6"/>
      <c r="C650" s="2"/>
    </row>
    <row r="651" spans="2:3" ht="15.75" customHeight="1" x14ac:dyDescent="0.2">
      <c r="B651" s="6"/>
      <c r="C651" s="2"/>
    </row>
    <row r="652" spans="2:3" ht="15.75" customHeight="1" x14ac:dyDescent="0.2">
      <c r="B652" s="6"/>
      <c r="C652" s="2"/>
    </row>
    <row r="653" spans="2:3" ht="15.75" customHeight="1" x14ac:dyDescent="0.2">
      <c r="B653" s="6"/>
      <c r="C653" s="2"/>
    </row>
    <row r="654" spans="2:3" ht="15.75" customHeight="1" x14ac:dyDescent="0.2">
      <c r="B654" s="6"/>
      <c r="C654" s="2"/>
    </row>
    <row r="655" spans="2:3" ht="15.75" customHeight="1" x14ac:dyDescent="0.2">
      <c r="B655" s="6"/>
      <c r="C655" s="2"/>
    </row>
    <row r="656" spans="2:3" ht="15.75" customHeight="1" x14ac:dyDescent="0.2">
      <c r="B656" s="6"/>
      <c r="C656" s="2"/>
    </row>
    <row r="657" spans="2:3" ht="15.75" customHeight="1" x14ac:dyDescent="0.2">
      <c r="B657" s="6"/>
      <c r="C657" s="2"/>
    </row>
    <row r="658" spans="2:3" ht="15.75" customHeight="1" x14ac:dyDescent="0.2">
      <c r="B658" s="6"/>
      <c r="C658" s="2"/>
    </row>
    <row r="659" spans="2:3" ht="15.75" customHeight="1" x14ac:dyDescent="0.2">
      <c r="B659" s="6"/>
      <c r="C659" s="2"/>
    </row>
    <row r="660" spans="2:3" ht="15.75" customHeight="1" x14ac:dyDescent="0.2">
      <c r="B660" s="6"/>
      <c r="C660" s="2"/>
    </row>
    <row r="661" spans="2:3" ht="15.75" customHeight="1" x14ac:dyDescent="0.2">
      <c r="B661" s="6"/>
      <c r="C661" s="2"/>
    </row>
    <row r="662" spans="2:3" ht="15.75" customHeight="1" x14ac:dyDescent="0.2">
      <c r="B662" s="6"/>
      <c r="C662" s="2"/>
    </row>
    <row r="663" spans="2:3" ht="15.75" customHeight="1" x14ac:dyDescent="0.2">
      <c r="B663" s="6"/>
      <c r="C663" s="2"/>
    </row>
    <row r="664" spans="2:3" ht="15.75" customHeight="1" x14ac:dyDescent="0.2">
      <c r="B664" s="6"/>
      <c r="C664" s="2"/>
    </row>
    <row r="665" spans="2:3" ht="15.75" customHeight="1" x14ac:dyDescent="0.2">
      <c r="B665" s="6"/>
      <c r="C665" s="2"/>
    </row>
    <row r="666" spans="2:3" ht="15.75" customHeight="1" x14ac:dyDescent="0.2">
      <c r="B666" s="6"/>
      <c r="C666" s="2"/>
    </row>
    <row r="667" spans="2:3" ht="15.75" customHeight="1" x14ac:dyDescent="0.2">
      <c r="B667" s="6"/>
      <c r="C667" s="2"/>
    </row>
    <row r="668" spans="2:3" ht="15.75" customHeight="1" x14ac:dyDescent="0.2">
      <c r="B668" s="6"/>
      <c r="C668" s="2"/>
    </row>
    <row r="669" spans="2:3" ht="15.75" customHeight="1" x14ac:dyDescent="0.2">
      <c r="B669" s="6"/>
      <c r="C669" s="2"/>
    </row>
    <row r="670" spans="2:3" ht="15.75" customHeight="1" x14ac:dyDescent="0.2">
      <c r="B670" s="6"/>
      <c r="C670" s="2"/>
    </row>
    <row r="671" spans="2:3" ht="15.75" customHeight="1" x14ac:dyDescent="0.2">
      <c r="B671" s="6"/>
      <c r="C671" s="2"/>
    </row>
    <row r="672" spans="2:3" ht="15.75" customHeight="1" x14ac:dyDescent="0.2">
      <c r="B672" s="6"/>
      <c r="C672" s="2"/>
    </row>
    <row r="673" spans="2:3" ht="15.75" customHeight="1" x14ac:dyDescent="0.2">
      <c r="B673" s="6"/>
      <c r="C673" s="2"/>
    </row>
    <row r="674" spans="2:3" ht="15.75" customHeight="1" x14ac:dyDescent="0.2">
      <c r="B674" s="6"/>
      <c r="C674" s="2"/>
    </row>
    <row r="675" spans="2:3" ht="15.75" customHeight="1" x14ac:dyDescent="0.2">
      <c r="B675" s="6"/>
      <c r="C675" s="2"/>
    </row>
    <row r="676" spans="2:3" ht="15.75" customHeight="1" x14ac:dyDescent="0.2">
      <c r="B676" s="6"/>
      <c r="C676" s="2"/>
    </row>
    <row r="677" spans="2:3" ht="15.75" customHeight="1" x14ac:dyDescent="0.2">
      <c r="B677" s="6"/>
      <c r="C677" s="2"/>
    </row>
    <row r="678" spans="2:3" ht="15.75" customHeight="1" x14ac:dyDescent="0.2">
      <c r="B678" s="6"/>
      <c r="C678" s="2"/>
    </row>
    <row r="679" spans="2:3" ht="15.75" customHeight="1" x14ac:dyDescent="0.2">
      <c r="B679" s="6"/>
      <c r="C679" s="2"/>
    </row>
    <row r="680" spans="2:3" ht="15.75" customHeight="1" x14ac:dyDescent="0.2">
      <c r="B680" s="6"/>
      <c r="C680" s="2"/>
    </row>
    <row r="681" spans="2:3" ht="15.75" customHeight="1" x14ac:dyDescent="0.2">
      <c r="B681" s="6"/>
      <c r="C681" s="2"/>
    </row>
    <row r="682" spans="2:3" ht="15.75" customHeight="1" x14ac:dyDescent="0.2">
      <c r="B682" s="6"/>
      <c r="C682" s="2"/>
    </row>
    <row r="683" spans="2:3" ht="15.75" customHeight="1" x14ac:dyDescent="0.2">
      <c r="B683" s="6"/>
      <c r="C683" s="2"/>
    </row>
    <row r="684" spans="2:3" ht="15.75" customHeight="1" x14ac:dyDescent="0.2">
      <c r="B684" s="6"/>
      <c r="C684" s="2"/>
    </row>
    <row r="685" spans="2:3" ht="15.75" customHeight="1" x14ac:dyDescent="0.2">
      <c r="B685" s="6"/>
      <c r="C685" s="2"/>
    </row>
    <row r="686" spans="2:3" ht="15.75" customHeight="1" x14ac:dyDescent="0.2">
      <c r="B686" s="6"/>
      <c r="C686" s="2"/>
    </row>
    <row r="687" spans="2:3" ht="15.75" customHeight="1" x14ac:dyDescent="0.2">
      <c r="B687" s="6"/>
      <c r="C687" s="2"/>
    </row>
    <row r="688" spans="2:3" ht="15.75" customHeight="1" x14ac:dyDescent="0.2">
      <c r="B688" s="6"/>
      <c r="C688" s="2"/>
    </row>
    <row r="689" spans="2:3" ht="15.75" customHeight="1" x14ac:dyDescent="0.2">
      <c r="B689" s="6"/>
      <c r="C689" s="2"/>
    </row>
    <row r="690" spans="2:3" ht="15.75" customHeight="1" x14ac:dyDescent="0.2">
      <c r="B690" s="6"/>
      <c r="C690" s="2"/>
    </row>
    <row r="691" spans="2:3" ht="15.75" customHeight="1" x14ac:dyDescent="0.2">
      <c r="B691" s="6"/>
      <c r="C691" s="2"/>
    </row>
    <row r="692" spans="2:3" ht="15.75" customHeight="1" x14ac:dyDescent="0.2">
      <c r="B692" s="6"/>
      <c r="C692" s="2"/>
    </row>
    <row r="693" spans="2:3" ht="15.75" customHeight="1" x14ac:dyDescent="0.2">
      <c r="B693" s="6"/>
      <c r="C693" s="2"/>
    </row>
    <row r="694" spans="2:3" ht="15.75" customHeight="1" x14ac:dyDescent="0.2">
      <c r="B694" s="6"/>
      <c r="C694" s="2"/>
    </row>
    <row r="695" spans="2:3" ht="15.75" customHeight="1" x14ac:dyDescent="0.2">
      <c r="B695" s="6"/>
      <c r="C695" s="2"/>
    </row>
    <row r="696" spans="2:3" ht="15.75" customHeight="1" x14ac:dyDescent="0.2">
      <c r="B696" s="6"/>
      <c r="C696" s="2"/>
    </row>
    <row r="697" spans="2:3" ht="15.75" customHeight="1" x14ac:dyDescent="0.2">
      <c r="B697" s="6"/>
      <c r="C697" s="2"/>
    </row>
    <row r="698" spans="2:3" ht="15.75" customHeight="1" x14ac:dyDescent="0.2">
      <c r="B698" s="6"/>
      <c r="C698" s="2"/>
    </row>
    <row r="699" spans="2:3" ht="15.75" customHeight="1" x14ac:dyDescent="0.2">
      <c r="B699" s="6"/>
      <c r="C699" s="2"/>
    </row>
    <row r="700" spans="2:3" ht="15.75" customHeight="1" x14ac:dyDescent="0.2">
      <c r="B700" s="6"/>
      <c r="C700" s="2"/>
    </row>
    <row r="701" spans="2:3" ht="15.75" customHeight="1" x14ac:dyDescent="0.2">
      <c r="B701" s="6"/>
      <c r="C701" s="2"/>
    </row>
    <row r="702" spans="2:3" ht="15.75" customHeight="1" x14ac:dyDescent="0.2">
      <c r="B702" s="6"/>
      <c r="C702" s="2"/>
    </row>
    <row r="703" spans="2:3" ht="15.75" customHeight="1" x14ac:dyDescent="0.2">
      <c r="B703" s="6"/>
      <c r="C703" s="2"/>
    </row>
    <row r="704" spans="2:3" ht="15.75" customHeight="1" x14ac:dyDescent="0.2">
      <c r="B704" s="6"/>
      <c r="C704" s="2"/>
    </row>
    <row r="705" spans="2:3" ht="15.75" customHeight="1" x14ac:dyDescent="0.2">
      <c r="B705" s="6"/>
      <c r="C705" s="2"/>
    </row>
    <row r="706" spans="2:3" ht="15.75" customHeight="1" x14ac:dyDescent="0.2">
      <c r="B706" s="6"/>
      <c r="C706" s="2"/>
    </row>
    <row r="707" spans="2:3" ht="15.75" customHeight="1" x14ac:dyDescent="0.2">
      <c r="B707" s="6"/>
      <c r="C707" s="2"/>
    </row>
    <row r="708" spans="2:3" ht="15.75" customHeight="1" x14ac:dyDescent="0.2">
      <c r="B708" s="6"/>
      <c r="C708" s="2"/>
    </row>
    <row r="709" spans="2:3" ht="15.75" customHeight="1" x14ac:dyDescent="0.2">
      <c r="B709" s="6"/>
      <c r="C709" s="2"/>
    </row>
    <row r="710" spans="2:3" ht="15.75" customHeight="1" x14ac:dyDescent="0.2">
      <c r="B710" s="6"/>
      <c r="C710" s="2"/>
    </row>
    <row r="711" spans="2:3" ht="15.75" customHeight="1" x14ac:dyDescent="0.2">
      <c r="B711" s="6"/>
      <c r="C711" s="2"/>
    </row>
    <row r="712" spans="2:3" ht="15.75" customHeight="1" x14ac:dyDescent="0.2">
      <c r="B712" s="6"/>
      <c r="C712" s="2"/>
    </row>
    <row r="713" spans="2:3" ht="15.75" customHeight="1" x14ac:dyDescent="0.2">
      <c r="B713" s="6"/>
      <c r="C713" s="2"/>
    </row>
    <row r="714" spans="2:3" ht="15.75" customHeight="1" x14ac:dyDescent="0.2">
      <c r="B714" s="6"/>
      <c r="C714" s="2"/>
    </row>
    <row r="715" spans="2:3" ht="15.75" customHeight="1" x14ac:dyDescent="0.2">
      <c r="B715" s="6"/>
      <c r="C715" s="2"/>
    </row>
    <row r="716" spans="2:3" ht="15.75" customHeight="1" x14ac:dyDescent="0.2">
      <c r="B716" s="6"/>
      <c r="C716" s="2"/>
    </row>
    <row r="717" spans="2:3" ht="15.75" customHeight="1" x14ac:dyDescent="0.2">
      <c r="B717" s="6"/>
      <c r="C717" s="2"/>
    </row>
    <row r="718" spans="2:3" ht="15.75" customHeight="1" x14ac:dyDescent="0.2">
      <c r="B718" s="6"/>
      <c r="C718" s="2"/>
    </row>
    <row r="719" spans="2:3" ht="15.75" customHeight="1" x14ac:dyDescent="0.2">
      <c r="B719" s="6"/>
      <c r="C719" s="2"/>
    </row>
    <row r="720" spans="2:3" ht="15.75" customHeight="1" x14ac:dyDescent="0.2">
      <c r="B720" s="6"/>
      <c r="C720" s="2"/>
    </row>
    <row r="721" spans="2:3" ht="15.75" customHeight="1" x14ac:dyDescent="0.2">
      <c r="B721" s="6"/>
      <c r="C721" s="2"/>
    </row>
    <row r="722" spans="2:3" ht="15.75" customHeight="1" x14ac:dyDescent="0.2">
      <c r="B722" s="6"/>
      <c r="C722" s="2"/>
    </row>
    <row r="723" spans="2:3" ht="15.75" customHeight="1" x14ac:dyDescent="0.2">
      <c r="B723" s="6"/>
      <c r="C723" s="2"/>
    </row>
    <row r="724" spans="2:3" ht="15.75" customHeight="1" x14ac:dyDescent="0.2">
      <c r="B724" s="6"/>
      <c r="C724" s="2"/>
    </row>
    <row r="725" spans="2:3" ht="15.75" customHeight="1" x14ac:dyDescent="0.2">
      <c r="B725" s="6"/>
      <c r="C725" s="2"/>
    </row>
    <row r="726" spans="2:3" ht="15.75" customHeight="1" x14ac:dyDescent="0.2">
      <c r="B726" s="6"/>
      <c r="C726" s="2"/>
    </row>
    <row r="727" spans="2:3" ht="15.75" customHeight="1" x14ac:dyDescent="0.2">
      <c r="B727" s="6"/>
      <c r="C727" s="2"/>
    </row>
    <row r="728" spans="2:3" ht="15.75" customHeight="1" x14ac:dyDescent="0.2">
      <c r="B728" s="6"/>
      <c r="C728" s="2"/>
    </row>
    <row r="729" spans="2:3" ht="15.75" customHeight="1" x14ac:dyDescent="0.2">
      <c r="B729" s="6"/>
      <c r="C729" s="2"/>
    </row>
    <row r="730" spans="2:3" ht="15.75" customHeight="1" x14ac:dyDescent="0.2">
      <c r="B730" s="6"/>
      <c r="C730" s="2"/>
    </row>
    <row r="731" spans="2:3" ht="15.75" customHeight="1" x14ac:dyDescent="0.2">
      <c r="B731" s="6"/>
      <c r="C731" s="2"/>
    </row>
    <row r="732" spans="2:3" ht="15.75" customHeight="1" x14ac:dyDescent="0.2">
      <c r="B732" s="6"/>
      <c r="C732" s="2"/>
    </row>
    <row r="733" spans="2:3" ht="15.75" customHeight="1" x14ac:dyDescent="0.2">
      <c r="B733" s="6"/>
      <c r="C733" s="2"/>
    </row>
    <row r="734" spans="2:3" ht="15.75" customHeight="1" x14ac:dyDescent="0.2">
      <c r="B734" s="6"/>
      <c r="C734" s="2"/>
    </row>
    <row r="735" spans="2:3" ht="15.75" customHeight="1" x14ac:dyDescent="0.2">
      <c r="B735" s="6"/>
      <c r="C735" s="2"/>
    </row>
    <row r="736" spans="2:3" ht="15.75" customHeight="1" x14ac:dyDescent="0.2">
      <c r="B736" s="6"/>
      <c r="C736" s="2"/>
    </row>
    <row r="737" spans="2:3" ht="15.75" customHeight="1" x14ac:dyDescent="0.2">
      <c r="B737" s="6"/>
      <c r="C737" s="2"/>
    </row>
    <row r="738" spans="2:3" ht="15.75" customHeight="1" x14ac:dyDescent="0.2">
      <c r="B738" s="6"/>
      <c r="C738" s="2"/>
    </row>
    <row r="739" spans="2:3" ht="15.75" customHeight="1" x14ac:dyDescent="0.2">
      <c r="B739" s="6"/>
      <c r="C739" s="2"/>
    </row>
    <row r="740" spans="2:3" ht="15.75" customHeight="1" x14ac:dyDescent="0.2">
      <c r="B740" s="6"/>
      <c r="C740" s="2"/>
    </row>
    <row r="741" spans="2:3" ht="15.75" customHeight="1" x14ac:dyDescent="0.2">
      <c r="B741" s="6"/>
      <c r="C741" s="2"/>
    </row>
    <row r="742" spans="2:3" ht="15.75" customHeight="1" x14ac:dyDescent="0.2">
      <c r="B742" s="6"/>
      <c r="C742" s="2"/>
    </row>
    <row r="743" spans="2:3" ht="15.75" customHeight="1" x14ac:dyDescent="0.2">
      <c r="B743" s="6"/>
      <c r="C743" s="2"/>
    </row>
    <row r="744" spans="2:3" ht="15.75" customHeight="1" x14ac:dyDescent="0.2">
      <c r="B744" s="6"/>
      <c r="C744" s="2"/>
    </row>
    <row r="745" spans="2:3" ht="15.75" customHeight="1" x14ac:dyDescent="0.2">
      <c r="B745" s="6"/>
      <c r="C745" s="2"/>
    </row>
    <row r="746" spans="2:3" ht="15.75" customHeight="1" x14ac:dyDescent="0.2">
      <c r="B746" s="6"/>
      <c r="C746" s="2"/>
    </row>
    <row r="747" spans="2:3" ht="15.75" customHeight="1" x14ac:dyDescent="0.2">
      <c r="B747" s="6"/>
      <c r="C747" s="2"/>
    </row>
    <row r="748" spans="2:3" ht="15.75" customHeight="1" x14ac:dyDescent="0.2">
      <c r="B748" s="6"/>
      <c r="C748" s="2"/>
    </row>
    <row r="749" spans="2:3" ht="15.75" customHeight="1" x14ac:dyDescent="0.2">
      <c r="B749" s="6"/>
      <c r="C749" s="2"/>
    </row>
    <row r="750" spans="2:3" ht="15.75" customHeight="1" x14ac:dyDescent="0.2">
      <c r="B750" s="6"/>
      <c r="C750" s="2"/>
    </row>
    <row r="751" spans="2:3" ht="15.75" customHeight="1" x14ac:dyDescent="0.2">
      <c r="B751" s="6"/>
      <c r="C751" s="2"/>
    </row>
    <row r="752" spans="2:3" ht="15.75" customHeight="1" x14ac:dyDescent="0.2">
      <c r="B752" s="6"/>
      <c r="C752" s="2"/>
    </row>
    <row r="753" spans="2:3" ht="15.75" customHeight="1" x14ac:dyDescent="0.2">
      <c r="B753" s="6"/>
      <c r="C753" s="2"/>
    </row>
    <row r="754" spans="2:3" ht="15.75" customHeight="1" x14ac:dyDescent="0.2">
      <c r="B754" s="6"/>
      <c r="C754" s="2"/>
    </row>
    <row r="755" spans="2:3" ht="15.75" customHeight="1" x14ac:dyDescent="0.2">
      <c r="B755" s="6"/>
      <c r="C755" s="2"/>
    </row>
    <row r="756" spans="2:3" ht="15.75" customHeight="1" x14ac:dyDescent="0.2">
      <c r="B756" s="6"/>
      <c r="C756" s="2"/>
    </row>
    <row r="757" spans="2:3" ht="15.75" customHeight="1" x14ac:dyDescent="0.2">
      <c r="B757" s="6"/>
      <c r="C757" s="2"/>
    </row>
    <row r="758" spans="2:3" ht="15.75" customHeight="1" x14ac:dyDescent="0.2">
      <c r="B758" s="6"/>
      <c r="C758" s="2"/>
    </row>
    <row r="759" spans="2:3" ht="15.75" customHeight="1" x14ac:dyDescent="0.2">
      <c r="B759" s="6"/>
      <c r="C759" s="2"/>
    </row>
    <row r="760" spans="2:3" ht="15.75" customHeight="1" x14ac:dyDescent="0.2">
      <c r="B760" s="6"/>
      <c r="C760" s="2"/>
    </row>
    <row r="761" spans="2:3" ht="15.75" customHeight="1" x14ac:dyDescent="0.2">
      <c r="B761" s="6"/>
      <c r="C761" s="2"/>
    </row>
    <row r="762" spans="2:3" ht="15.75" customHeight="1" x14ac:dyDescent="0.2">
      <c r="B762" s="6"/>
      <c r="C762" s="2"/>
    </row>
    <row r="763" spans="2:3" ht="15.75" customHeight="1" x14ac:dyDescent="0.2">
      <c r="B763" s="6"/>
      <c r="C763" s="2"/>
    </row>
    <row r="764" spans="2:3" ht="15.75" customHeight="1" x14ac:dyDescent="0.2">
      <c r="B764" s="6"/>
      <c r="C764" s="2"/>
    </row>
    <row r="765" spans="2:3" ht="15.75" customHeight="1" x14ac:dyDescent="0.2">
      <c r="B765" s="6"/>
      <c r="C765" s="2"/>
    </row>
    <row r="766" spans="2:3" ht="15.75" customHeight="1" x14ac:dyDescent="0.2">
      <c r="B766" s="6"/>
      <c r="C766" s="2"/>
    </row>
    <row r="767" spans="2:3" ht="15.75" customHeight="1" x14ac:dyDescent="0.2">
      <c r="B767" s="6"/>
      <c r="C767" s="2"/>
    </row>
    <row r="768" spans="2:3" ht="15.75" customHeight="1" x14ac:dyDescent="0.2">
      <c r="B768" s="6"/>
      <c r="C768" s="2"/>
    </row>
    <row r="769" spans="2:3" ht="15.75" customHeight="1" x14ac:dyDescent="0.2">
      <c r="B769" s="6"/>
      <c r="C769" s="2"/>
    </row>
    <row r="770" spans="2:3" ht="15.75" customHeight="1" x14ac:dyDescent="0.2">
      <c r="B770" s="6"/>
      <c r="C770" s="2"/>
    </row>
    <row r="771" spans="2:3" ht="15.75" customHeight="1" x14ac:dyDescent="0.2">
      <c r="B771" s="6"/>
      <c r="C771" s="2"/>
    </row>
    <row r="772" spans="2:3" ht="15.75" customHeight="1" x14ac:dyDescent="0.2">
      <c r="B772" s="6"/>
      <c r="C772" s="2"/>
    </row>
    <row r="773" spans="2:3" ht="15.75" customHeight="1" x14ac:dyDescent="0.2">
      <c r="B773" s="6"/>
      <c r="C773" s="2"/>
    </row>
    <row r="774" spans="2:3" ht="15.75" customHeight="1" x14ac:dyDescent="0.2">
      <c r="B774" s="6"/>
      <c r="C774" s="2"/>
    </row>
    <row r="775" spans="2:3" ht="15.75" customHeight="1" x14ac:dyDescent="0.2">
      <c r="B775" s="6"/>
      <c r="C775" s="2"/>
    </row>
    <row r="776" spans="2:3" ht="15.75" customHeight="1" x14ac:dyDescent="0.2">
      <c r="B776" s="6"/>
      <c r="C776" s="2"/>
    </row>
    <row r="777" spans="2:3" ht="15.75" customHeight="1" x14ac:dyDescent="0.2">
      <c r="B777" s="6"/>
      <c r="C777" s="2"/>
    </row>
    <row r="778" spans="2:3" ht="15.75" customHeight="1" x14ac:dyDescent="0.2">
      <c r="B778" s="6"/>
      <c r="C778" s="2"/>
    </row>
    <row r="779" spans="2:3" ht="15.75" customHeight="1" x14ac:dyDescent="0.2">
      <c r="B779" s="6"/>
      <c r="C779" s="2"/>
    </row>
    <row r="780" spans="2:3" ht="15.75" customHeight="1" x14ac:dyDescent="0.2">
      <c r="B780" s="6"/>
      <c r="C780" s="2"/>
    </row>
    <row r="781" spans="2:3" ht="15.75" customHeight="1" x14ac:dyDescent="0.2">
      <c r="B781" s="6"/>
      <c r="C781" s="2"/>
    </row>
    <row r="782" spans="2:3" ht="15.75" customHeight="1" x14ac:dyDescent="0.2">
      <c r="B782" s="6"/>
      <c r="C782" s="2"/>
    </row>
    <row r="783" spans="2:3" ht="15.75" customHeight="1" x14ac:dyDescent="0.2">
      <c r="B783" s="6"/>
      <c r="C783" s="2"/>
    </row>
    <row r="784" spans="2:3" ht="15.75" customHeight="1" x14ac:dyDescent="0.2">
      <c r="B784" s="6"/>
      <c r="C784" s="2"/>
    </row>
    <row r="785" spans="2:3" ht="15.75" customHeight="1" x14ac:dyDescent="0.2">
      <c r="B785" s="6"/>
      <c r="C785" s="2"/>
    </row>
    <row r="786" spans="2:3" ht="15.75" customHeight="1" x14ac:dyDescent="0.2">
      <c r="B786" s="6"/>
      <c r="C786" s="2"/>
    </row>
    <row r="787" spans="2:3" ht="15.75" customHeight="1" x14ac:dyDescent="0.2">
      <c r="B787" s="6"/>
      <c r="C787" s="2"/>
    </row>
    <row r="788" spans="2:3" ht="15.75" customHeight="1" x14ac:dyDescent="0.2">
      <c r="B788" s="6"/>
      <c r="C788" s="2"/>
    </row>
    <row r="789" spans="2:3" ht="15.75" customHeight="1" x14ac:dyDescent="0.2">
      <c r="B789" s="6"/>
      <c r="C789" s="2"/>
    </row>
    <row r="790" spans="2:3" ht="15.75" customHeight="1" x14ac:dyDescent="0.2">
      <c r="B790" s="6"/>
      <c r="C790" s="2"/>
    </row>
    <row r="791" spans="2:3" ht="15.75" customHeight="1" x14ac:dyDescent="0.2">
      <c r="B791" s="6"/>
      <c r="C791" s="2"/>
    </row>
    <row r="792" spans="2:3" ht="15.75" customHeight="1" x14ac:dyDescent="0.2">
      <c r="B792" s="6"/>
      <c r="C792" s="2"/>
    </row>
    <row r="793" spans="2:3" ht="15.75" customHeight="1" x14ac:dyDescent="0.2">
      <c r="B793" s="6"/>
      <c r="C793" s="2"/>
    </row>
    <row r="794" spans="2:3" ht="15.75" customHeight="1" x14ac:dyDescent="0.2">
      <c r="B794" s="6"/>
      <c r="C794" s="2"/>
    </row>
    <row r="795" spans="2:3" ht="15.75" customHeight="1" x14ac:dyDescent="0.2">
      <c r="B795" s="6"/>
      <c r="C795" s="2"/>
    </row>
    <row r="796" spans="2:3" ht="15.75" customHeight="1" x14ac:dyDescent="0.2">
      <c r="B796" s="6"/>
      <c r="C796" s="2"/>
    </row>
    <row r="797" spans="2:3" ht="15.75" customHeight="1" x14ac:dyDescent="0.2">
      <c r="B797" s="6"/>
      <c r="C797" s="2"/>
    </row>
    <row r="798" spans="2:3" ht="15.75" customHeight="1" x14ac:dyDescent="0.2">
      <c r="B798" s="6"/>
      <c r="C798" s="2"/>
    </row>
    <row r="799" spans="2:3" ht="15.75" customHeight="1" x14ac:dyDescent="0.2">
      <c r="B799" s="6"/>
      <c r="C799" s="2"/>
    </row>
    <row r="800" spans="2:3" ht="15.75" customHeight="1" x14ac:dyDescent="0.2">
      <c r="B800" s="6"/>
      <c r="C800" s="2"/>
    </row>
    <row r="801" spans="2:3" ht="15.75" customHeight="1" x14ac:dyDescent="0.2">
      <c r="B801" s="6"/>
      <c r="C801" s="2"/>
    </row>
    <row r="802" spans="2:3" ht="15.75" customHeight="1" x14ac:dyDescent="0.2">
      <c r="B802" s="6"/>
      <c r="C802" s="2"/>
    </row>
    <row r="803" spans="2:3" ht="15.75" customHeight="1" x14ac:dyDescent="0.2">
      <c r="B803" s="6"/>
      <c r="C803" s="2"/>
    </row>
    <row r="804" spans="2:3" ht="15.75" customHeight="1" x14ac:dyDescent="0.2">
      <c r="B804" s="6"/>
      <c r="C804" s="2"/>
    </row>
    <row r="805" spans="2:3" ht="15.75" customHeight="1" x14ac:dyDescent="0.2">
      <c r="B805" s="6"/>
      <c r="C805" s="2"/>
    </row>
    <row r="806" spans="2:3" ht="15.75" customHeight="1" x14ac:dyDescent="0.2">
      <c r="B806" s="6"/>
      <c r="C806" s="2"/>
    </row>
    <row r="807" spans="2:3" ht="15.75" customHeight="1" x14ac:dyDescent="0.2">
      <c r="B807" s="6"/>
      <c r="C807" s="2"/>
    </row>
    <row r="808" spans="2:3" ht="15.75" customHeight="1" x14ac:dyDescent="0.2">
      <c r="B808" s="6"/>
      <c r="C808" s="2"/>
    </row>
    <row r="809" spans="2:3" ht="15.75" customHeight="1" x14ac:dyDescent="0.2">
      <c r="B809" s="6"/>
      <c r="C809" s="2"/>
    </row>
    <row r="810" spans="2:3" ht="15.75" customHeight="1" x14ac:dyDescent="0.2">
      <c r="B810" s="6"/>
      <c r="C810" s="2"/>
    </row>
    <row r="811" spans="2:3" ht="15.75" customHeight="1" x14ac:dyDescent="0.2">
      <c r="B811" s="6"/>
      <c r="C811" s="2"/>
    </row>
    <row r="812" spans="2:3" ht="15.75" customHeight="1" x14ac:dyDescent="0.2">
      <c r="B812" s="6"/>
      <c r="C812" s="2"/>
    </row>
    <row r="813" spans="2:3" ht="15.75" customHeight="1" x14ac:dyDescent="0.2">
      <c r="B813" s="6"/>
      <c r="C813" s="2"/>
    </row>
    <row r="814" spans="2:3" ht="15.75" customHeight="1" x14ac:dyDescent="0.2">
      <c r="B814" s="6"/>
      <c r="C814" s="2"/>
    </row>
    <row r="815" spans="2:3" ht="15.75" customHeight="1" x14ac:dyDescent="0.2">
      <c r="B815" s="6"/>
      <c r="C815" s="2"/>
    </row>
    <row r="816" spans="2:3" ht="15.75" customHeight="1" x14ac:dyDescent="0.2">
      <c r="B816" s="6"/>
      <c r="C816" s="2"/>
    </row>
    <row r="817" spans="2:3" ht="15.75" customHeight="1" x14ac:dyDescent="0.2">
      <c r="B817" s="6"/>
      <c r="C817" s="2"/>
    </row>
    <row r="818" spans="2:3" ht="15.75" customHeight="1" x14ac:dyDescent="0.2">
      <c r="B818" s="6"/>
      <c r="C818" s="2"/>
    </row>
    <row r="819" spans="2:3" ht="15.75" customHeight="1" x14ac:dyDescent="0.2">
      <c r="B819" s="6"/>
      <c r="C819" s="2"/>
    </row>
    <row r="820" spans="2:3" ht="15.75" customHeight="1" x14ac:dyDescent="0.2">
      <c r="B820" s="6"/>
      <c r="C820" s="2"/>
    </row>
    <row r="821" spans="2:3" ht="15.75" customHeight="1" x14ac:dyDescent="0.2">
      <c r="B821" s="6"/>
      <c r="C821" s="2"/>
    </row>
    <row r="822" spans="2:3" ht="15.75" customHeight="1" x14ac:dyDescent="0.2">
      <c r="B822" s="6"/>
      <c r="C822" s="2"/>
    </row>
    <row r="823" spans="2:3" ht="15.75" customHeight="1" x14ac:dyDescent="0.2">
      <c r="B823" s="6"/>
      <c r="C823" s="2"/>
    </row>
    <row r="824" spans="2:3" ht="15.75" customHeight="1" x14ac:dyDescent="0.2">
      <c r="B824" s="6"/>
      <c r="C824" s="2"/>
    </row>
    <row r="825" spans="2:3" ht="15.75" customHeight="1" x14ac:dyDescent="0.2">
      <c r="B825" s="6"/>
      <c r="C825" s="2"/>
    </row>
    <row r="826" spans="2:3" ht="15.75" customHeight="1" x14ac:dyDescent="0.2">
      <c r="B826" s="6"/>
      <c r="C826" s="2"/>
    </row>
    <row r="827" spans="2:3" ht="15.75" customHeight="1" x14ac:dyDescent="0.2">
      <c r="B827" s="6"/>
      <c r="C827" s="2"/>
    </row>
    <row r="828" spans="2:3" ht="15.75" customHeight="1" x14ac:dyDescent="0.2">
      <c r="B828" s="6"/>
      <c r="C828" s="2"/>
    </row>
    <row r="829" spans="2:3" ht="15.75" customHeight="1" x14ac:dyDescent="0.2">
      <c r="B829" s="6"/>
      <c r="C829" s="2"/>
    </row>
    <row r="830" spans="2:3" ht="15.75" customHeight="1" x14ac:dyDescent="0.2">
      <c r="B830" s="6"/>
      <c r="C830" s="2"/>
    </row>
    <row r="831" spans="2:3" ht="15.75" customHeight="1" x14ac:dyDescent="0.2">
      <c r="B831" s="6"/>
      <c r="C831" s="2"/>
    </row>
    <row r="832" spans="2:3" ht="15.75" customHeight="1" x14ac:dyDescent="0.2">
      <c r="B832" s="6"/>
      <c r="C832" s="2"/>
    </row>
    <row r="833" spans="2:3" ht="15.75" customHeight="1" x14ac:dyDescent="0.2">
      <c r="B833" s="6"/>
      <c r="C833" s="2"/>
    </row>
    <row r="834" spans="2:3" ht="15.75" customHeight="1" x14ac:dyDescent="0.2">
      <c r="B834" s="6"/>
      <c r="C834" s="2"/>
    </row>
    <row r="835" spans="2:3" ht="15.75" customHeight="1" x14ac:dyDescent="0.2">
      <c r="B835" s="6"/>
      <c r="C835" s="2"/>
    </row>
    <row r="836" spans="2:3" ht="15.75" customHeight="1" x14ac:dyDescent="0.2">
      <c r="B836" s="6"/>
      <c r="C836" s="2"/>
    </row>
    <row r="837" spans="2:3" ht="15.75" customHeight="1" x14ac:dyDescent="0.2">
      <c r="B837" s="6"/>
      <c r="C837" s="2"/>
    </row>
    <row r="838" spans="2:3" ht="15.75" customHeight="1" x14ac:dyDescent="0.2">
      <c r="B838" s="6"/>
      <c r="C838" s="2"/>
    </row>
    <row r="839" spans="2:3" ht="15.75" customHeight="1" x14ac:dyDescent="0.2">
      <c r="B839" s="6"/>
      <c r="C839" s="2"/>
    </row>
    <row r="840" spans="2:3" ht="15.75" customHeight="1" x14ac:dyDescent="0.2">
      <c r="B840" s="6"/>
      <c r="C840" s="2"/>
    </row>
    <row r="841" spans="2:3" ht="15.75" customHeight="1" x14ac:dyDescent="0.2">
      <c r="B841" s="6"/>
      <c r="C841" s="2"/>
    </row>
    <row r="842" spans="2:3" ht="15.75" customHeight="1" x14ac:dyDescent="0.2">
      <c r="B842" s="6"/>
      <c r="C842" s="2"/>
    </row>
    <row r="843" spans="2:3" ht="15.75" customHeight="1" x14ac:dyDescent="0.2">
      <c r="B843" s="6"/>
      <c r="C843" s="2"/>
    </row>
    <row r="844" spans="2:3" ht="15.75" customHeight="1" x14ac:dyDescent="0.2">
      <c r="B844" s="6"/>
      <c r="C844" s="2"/>
    </row>
    <row r="845" spans="2:3" ht="15.75" customHeight="1" x14ac:dyDescent="0.2">
      <c r="B845" s="6"/>
      <c r="C845" s="2"/>
    </row>
    <row r="846" spans="2:3" ht="15.75" customHeight="1" x14ac:dyDescent="0.2">
      <c r="B846" s="6"/>
      <c r="C846" s="2"/>
    </row>
    <row r="847" spans="2:3" ht="15.75" customHeight="1" x14ac:dyDescent="0.2">
      <c r="B847" s="6"/>
      <c r="C847" s="2"/>
    </row>
    <row r="848" spans="2:3" ht="15.75" customHeight="1" x14ac:dyDescent="0.2">
      <c r="B848" s="6"/>
      <c r="C848" s="2"/>
    </row>
    <row r="849" spans="2:3" ht="15.75" customHeight="1" x14ac:dyDescent="0.2">
      <c r="B849" s="6"/>
      <c r="C849" s="2"/>
    </row>
    <row r="850" spans="2:3" ht="15.75" customHeight="1" x14ac:dyDescent="0.2">
      <c r="B850" s="6"/>
      <c r="C850" s="2"/>
    </row>
    <row r="851" spans="2:3" ht="15.75" customHeight="1" x14ac:dyDescent="0.2">
      <c r="B851" s="6"/>
      <c r="C851" s="2"/>
    </row>
    <row r="852" spans="2:3" ht="15.75" customHeight="1" x14ac:dyDescent="0.2">
      <c r="B852" s="6"/>
      <c r="C852" s="2"/>
    </row>
    <row r="853" spans="2:3" ht="15.75" customHeight="1" x14ac:dyDescent="0.2">
      <c r="B853" s="6"/>
      <c r="C853" s="2"/>
    </row>
    <row r="854" spans="2:3" ht="15.75" customHeight="1" x14ac:dyDescent="0.2">
      <c r="B854" s="6"/>
      <c r="C854" s="2"/>
    </row>
    <row r="855" spans="2:3" ht="15.75" customHeight="1" x14ac:dyDescent="0.2">
      <c r="B855" s="6"/>
      <c r="C855" s="2"/>
    </row>
    <row r="856" spans="2:3" ht="15.75" customHeight="1" x14ac:dyDescent="0.2">
      <c r="B856" s="6"/>
      <c r="C856" s="2"/>
    </row>
    <row r="857" spans="2:3" ht="15.75" customHeight="1" x14ac:dyDescent="0.2">
      <c r="B857" s="6"/>
      <c r="C857" s="2"/>
    </row>
    <row r="858" spans="2:3" ht="15.75" customHeight="1" x14ac:dyDescent="0.2">
      <c r="B858" s="6"/>
      <c r="C858" s="2"/>
    </row>
    <row r="859" spans="2:3" ht="15.75" customHeight="1" x14ac:dyDescent="0.2">
      <c r="B859" s="6"/>
      <c r="C859" s="2"/>
    </row>
    <row r="860" spans="2:3" ht="15.75" customHeight="1" x14ac:dyDescent="0.2">
      <c r="B860" s="6"/>
      <c r="C860" s="2"/>
    </row>
    <row r="861" spans="2:3" ht="15.75" customHeight="1" x14ac:dyDescent="0.2">
      <c r="B861" s="6"/>
      <c r="C861" s="2"/>
    </row>
    <row r="862" spans="2:3" ht="15.75" customHeight="1" x14ac:dyDescent="0.2">
      <c r="B862" s="6"/>
      <c r="C862" s="2"/>
    </row>
    <row r="863" spans="2:3" ht="15.75" customHeight="1" x14ac:dyDescent="0.2">
      <c r="B863" s="6"/>
      <c r="C863" s="2"/>
    </row>
    <row r="864" spans="2:3" ht="15.75" customHeight="1" x14ac:dyDescent="0.2">
      <c r="B864" s="6"/>
      <c r="C864" s="2"/>
    </row>
    <row r="865" spans="2:3" ht="15.75" customHeight="1" x14ac:dyDescent="0.2">
      <c r="B865" s="6"/>
      <c r="C865" s="2"/>
    </row>
    <row r="866" spans="2:3" ht="15.75" customHeight="1" x14ac:dyDescent="0.2">
      <c r="B866" s="6"/>
      <c r="C866" s="2"/>
    </row>
    <row r="867" spans="2:3" ht="15.75" customHeight="1" x14ac:dyDescent="0.2">
      <c r="B867" s="6"/>
      <c r="C867" s="2"/>
    </row>
    <row r="868" spans="2:3" ht="15.75" customHeight="1" x14ac:dyDescent="0.2">
      <c r="B868" s="6"/>
      <c r="C868" s="2"/>
    </row>
    <row r="869" spans="2:3" ht="15.75" customHeight="1" x14ac:dyDescent="0.2">
      <c r="B869" s="6"/>
      <c r="C869" s="2"/>
    </row>
    <row r="870" spans="2:3" ht="15.75" customHeight="1" x14ac:dyDescent="0.2">
      <c r="B870" s="6"/>
      <c r="C870" s="2"/>
    </row>
    <row r="871" spans="2:3" ht="15.75" customHeight="1" x14ac:dyDescent="0.2">
      <c r="B871" s="6"/>
      <c r="C871" s="2"/>
    </row>
    <row r="872" spans="2:3" ht="15.75" customHeight="1" x14ac:dyDescent="0.2">
      <c r="B872" s="6"/>
      <c r="C872" s="2"/>
    </row>
    <row r="873" spans="2:3" ht="15.75" customHeight="1" x14ac:dyDescent="0.2">
      <c r="B873" s="6"/>
      <c r="C873" s="2"/>
    </row>
    <row r="874" spans="2:3" ht="15.75" customHeight="1" x14ac:dyDescent="0.2">
      <c r="B874" s="6"/>
      <c r="C874" s="2"/>
    </row>
    <row r="875" spans="2:3" ht="15.75" customHeight="1" x14ac:dyDescent="0.2">
      <c r="B875" s="6"/>
      <c r="C875" s="2"/>
    </row>
    <row r="876" spans="2:3" ht="15.75" customHeight="1" x14ac:dyDescent="0.2">
      <c r="B876" s="6"/>
      <c r="C876" s="2"/>
    </row>
    <row r="877" spans="2:3" ht="15.75" customHeight="1" x14ac:dyDescent="0.2">
      <c r="B877" s="6"/>
      <c r="C877" s="2"/>
    </row>
    <row r="878" spans="2:3" ht="15.75" customHeight="1" x14ac:dyDescent="0.2">
      <c r="B878" s="6"/>
      <c r="C878" s="2"/>
    </row>
    <row r="879" spans="2:3" ht="15.75" customHeight="1" x14ac:dyDescent="0.2">
      <c r="B879" s="6"/>
      <c r="C879" s="2"/>
    </row>
    <row r="880" spans="2:3" ht="15.75" customHeight="1" x14ac:dyDescent="0.2">
      <c r="B880" s="6"/>
      <c r="C880" s="2"/>
    </row>
    <row r="881" spans="2:3" ht="15.75" customHeight="1" x14ac:dyDescent="0.2">
      <c r="B881" s="6"/>
      <c r="C881" s="2"/>
    </row>
    <row r="882" spans="2:3" ht="15.75" customHeight="1" x14ac:dyDescent="0.2">
      <c r="B882" s="6"/>
      <c r="C882" s="2"/>
    </row>
    <row r="883" spans="2:3" ht="15.75" customHeight="1" x14ac:dyDescent="0.2">
      <c r="B883" s="6"/>
      <c r="C883" s="2"/>
    </row>
    <row r="884" spans="2:3" ht="15.75" customHeight="1" x14ac:dyDescent="0.2">
      <c r="B884" s="6"/>
      <c r="C884" s="2"/>
    </row>
    <row r="885" spans="2:3" ht="15.75" customHeight="1" x14ac:dyDescent="0.2">
      <c r="B885" s="6"/>
      <c r="C885" s="2"/>
    </row>
    <row r="886" spans="2:3" ht="15.75" customHeight="1" x14ac:dyDescent="0.2">
      <c r="B886" s="6"/>
      <c r="C886" s="2"/>
    </row>
    <row r="887" spans="2:3" ht="15.75" customHeight="1" x14ac:dyDescent="0.2">
      <c r="B887" s="6"/>
      <c r="C887" s="2"/>
    </row>
    <row r="888" spans="2:3" ht="15.75" customHeight="1" x14ac:dyDescent="0.2">
      <c r="B888" s="6"/>
      <c r="C888" s="2"/>
    </row>
    <row r="889" spans="2:3" ht="15.75" customHeight="1" x14ac:dyDescent="0.2">
      <c r="B889" s="6"/>
      <c r="C889" s="2"/>
    </row>
    <row r="890" spans="2:3" ht="15.75" customHeight="1" x14ac:dyDescent="0.2">
      <c r="B890" s="6"/>
      <c r="C890" s="2"/>
    </row>
    <row r="891" spans="2:3" ht="15.75" customHeight="1" x14ac:dyDescent="0.2">
      <c r="B891" s="6"/>
      <c r="C891" s="2"/>
    </row>
    <row r="892" spans="2:3" ht="15.75" customHeight="1" x14ac:dyDescent="0.2">
      <c r="B892" s="6"/>
      <c r="C892" s="2"/>
    </row>
    <row r="893" spans="2:3" ht="15.75" customHeight="1" x14ac:dyDescent="0.2">
      <c r="B893" s="6"/>
      <c r="C893" s="2"/>
    </row>
    <row r="894" spans="2:3" ht="15.75" customHeight="1" x14ac:dyDescent="0.2">
      <c r="B894" s="6"/>
      <c r="C894" s="2"/>
    </row>
    <row r="895" spans="2:3" ht="15.75" customHeight="1" x14ac:dyDescent="0.2">
      <c r="B895" s="6"/>
      <c r="C895" s="2"/>
    </row>
    <row r="896" spans="2:3" ht="15.75" customHeight="1" x14ac:dyDescent="0.2">
      <c r="B896" s="6"/>
      <c r="C896" s="2"/>
    </row>
    <row r="897" spans="2:3" ht="15.75" customHeight="1" x14ac:dyDescent="0.2">
      <c r="B897" s="6"/>
      <c r="C897" s="2"/>
    </row>
    <row r="898" spans="2:3" ht="15.75" customHeight="1" x14ac:dyDescent="0.2">
      <c r="B898" s="6"/>
      <c r="C898" s="2"/>
    </row>
    <row r="899" spans="2:3" ht="15.75" customHeight="1" x14ac:dyDescent="0.2">
      <c r="B899" s="6"/>
      <c r="C899" s="2"/>
    </row>
    <row r="900" spans="2:3" ht="15.75" customHeight="1" x14ac:dyDescent="0.2">
      <c r="B900" s="6"/>
      <c r="C900" s="2"/>
    </row>
    <row r="901" spans="2:3" ht="15.75" customHeight="1" x14ac:dyDescent="0.2">
      <c r="B901" s="6"/>
      <c r="C901" s="2"/>
    </row>
    <row r="902" spans="2:3" ht="15.75" customHeight="1" x14ac:dyDescent="0.2">
      <c r="B902" s="6"/>
      <c r="C902" s="2"/>
    </row>
    <row r="903" spans="2:3" ht="15.75" customHeight="1" x14ac:dyDescent="0.2">
      <c r="B903" s="6"/>
      <c r="C903" s="2"/>
    </row>
    <row r="904" spans="2:3" ht="15.75" customHeight="1" x14ac:dyDescent="0.2">
      <c r="B904" s="6"/>
      <c r="C904" s="2"/>
    </row>
    <row r="905" spans="2:3" ht="15.75" customHeight="1" x14ac:dyDescent="0.2">
      <c r="B905" s="6"/>
      <c r="C905" s="2"/>
    </row>
    <row r="906" spans="2:3" ht="15.75" customHeight="1" x14ac:dyDescent="0.2">
      <c r="B906" s="6"/>
      <c r="C906" s="2"/>
    </row>
    <row r="907" spans="2:3" ht="15.75" customHeight="1" x14ac:dyDescent="0.2">
      <c r="B907" s="6"/>
      <c r="C907" s="2"/>
    </row>
    <row r="908" spans="2:3" ht="15.75" customHeight="1" x14ac:dyDescent="0.2">
      <c r="B908" s="6"/>
      <c r="C908" s="2"/>
    </row>
    <row r="909" spans="2:3" ht="15.75" customHeight="1" x14ac:dyDescent="0.2">
      <c r="B909" s="6"/>
      <c r="C909" s="2"/>
    </row>
    <row r="910" spans="2:3" ht="15.75" customHeight="1" x14ac:dyDescent="0.2">
      <c r="B910" s="6"/>
      <c r="C910" s="2"/>
    </row>
    <row r="911" spans="2:3" ht="15.75" customHeight="1" x14ac:dyDescent="0.2">
      <c r="B911" s="6"/>
      <c r="C911" s="2"/>
    </row>
    <row r="912" spans="2:3" ht="15.75" customHeight="1" x14ac:dyDescent="0.2">
      <c r="B912" s="6"/>
      <c r="C912" s="2"/>
    </row>
    <row r="913" spans="2:3" ht="15.75" customHeight="1" x14ac:dyDescent="0.2">
      <c r="B913" s="6"/>
      <c r="C913" s="2"/>
    </row>
    <row r="914" spans="2:3" ht="15.75" customHeight="1" x14ac:dyDescent="0.2">
      <c r="B914" s="6"/>
      <c r="C914" s="2"/>
    </row>
    <row r="915" spans="2:3" ht="15.75" customHeight="1" x14ac:dyDescent="0.2">
      <c r="B915" s="6"/>
      <c r="C915" s="2"/>
    </row>
    <row r="916" spans="2:3" ht="15.75" customHeight="1" x14ac:dyDescent="0.2">
      <c r="B916" s="6"/>
      <c r="C916" s="2"/>
    </row>
    <row r="917" spans="2:3" ht="15.75" customHeight="1" x14ac:dyDescent="0.2">
      <c r="B917" s="6"/>
      <c r="C917" s="2"/>
    </row>
    <row r="918" spans="2:3" ht="15.75" customHeight="1" x14ac:dyDescent="0.2">
      <c r="B918" s="6"/>
      <c r="C918" s="2"/>
    </row>
    <row r="919" spans="2:3" ht="15.75" customHeight="1" x14ac:dyDescent="0.2">
      <c r="B919" s="6"/>
      <c r="C919" s="2"/>
    </row>
    <row r="920" spans="2:3" ht="15.75" customHeight="1" x14ac:dyDescent="0.2">
      <c r="B920" s="6"/>
      <c r="C920" s="2"/>
    </row>
    <row r="921" spans="2:3" ht="15.75" customHeight="1" x14ac:dyDescent="0.2">
      <c r="B921" s="6"/>
      <c r="C921" s="2"/>
    </row>
    <row r="922" spans="2:3" ht="15.75" customHeight="1" x14ac:dyDescent="0.2">
      <c r="B922" s="6"/>
      <c r="C922" s="2"/>
    </row>
    <row r="923" spans="2:3" ht="15.75" customHeight="1" x14ac:dyDescent="0.2">
      <c r="B923" s="6"/>
      <c r="C923" s="2"/>
    </row>
    <row r="924" spans="2:3" ht="15.75" customHeight="1" x14ac:dyDescent="0.2">
      <c r="B924" s="6"/>
      <c r="C924" s="2"/>
    </row>
    <row r="925" spans="2:3" ht="15.75" customHeight="1" x14ac:dyDescent="0.2">
      <c r="B925" s="6"/>
      <c r="C925" s="2"/>
    </row>
    <row r="926" spans="2:3" ht="15.75" customHeight="1" x14ac:dyDescent="0.2">
      <c r="B926" s="6"/>
      <c r="C926" s="2"/>
    </row>
    <row r="927" spans="2:3" ht="15.75" customHeight="1" x14ac:dyDescent="0.2">
      <c r="B927" s="6"/>
      <c r="C927" s="2"/>
    </row>
    <row r="928" spans="2:3" ht="15.75" customHeight="1" x14ac:dyDescent="0.2">
      <c r="B928" s="6"/>
      <c r="C928" s="2"/>
    </row>
    <row r="929" spans="2:3" ht="15.75" customHeight="1" x14ac:dyDescent="0.2">
      <c r="B929" s="6"/>
      <c r="C929" s="2"/>
    </row>
    <row r="930" spans="2:3" ht="15.75" customHeight="1" x14ac:dyDescent="0.2">
      <c r="B930" s="6"/>
      <c r="C930" s="2"/>
    </row>
    <row r="931" spans="2:3" ht="15.75" customHeight="1" x14ac:dyDescent="0.2">
      <c r="B931" s="6"/>
      <c r="C931" s="2"/>
    </row>
    <row r="932" spans="2:3" ht="15.75" customHeight="1" x14ac:dyDescent="0.2">
      <c r="B932" s="6"/>
      <c r="C932" s="2"/>
    </row>
    <row r="933" spans="2:3" ht="15.75" customHeight="1" x14ac:dyDescent="0.2">
      <c r="B933" s="6"/>
      <c r="C933" s="2"/>
    </row>
    <row r="934" spans="2:3" ht="15.75" customHeight="1" x14ac:dyDescent="0.2">
      <c r="B934" s="6"/>
      <c r="C934" s="2"/>
    </row>
    <row r="935" spans="2:3" ht="15.75" customHeight="1" x14ac:dyDescent="0.2">
      <c r="B935" s="6"/>
      <c r="C935" s="2"/>
    </row>
    <row r="936" spans="2:3" ht="15.75" customHeight="1" x14ac:dyDescent="0.2">
      <c r="B936" s="6"/>
      <c r="C936" s="2"/>
    </row>
    <row r="937" spans="2:3" ht="15.75" customHeight="1" x14ac:dyDescent="0.2">
      <c r="B937" s="6"/>
      <c r="C937" s="2"/>
    </row>
    <row r="938" spans="2:3" ht="15.75" customHeight="1" x14ac:dyDescent="0.2">
      <c r="B938" s="6"/>
      <c r="C938" s="2"/>
    </row>
    <row r="939" spans="2:3" ht="15.75" customHeight="1" x14ac:dyDescent="0.2">
      <c r="B939" s="6"/>
      <c r="C939" s="2"/>
    </row>
    <row r="940" spans="2:3" ht="15.75" customHeight="1" x14ac:dyDescent="0.2">
      <c r="B940" s="6"/>
      <c r="C940" s="2"/>
    </row>
    <row r="941" spans="2:3" ht="15.75" customHeight="1" x14ac:dyDescent="0.2">
      <c r="B941" s="6"/>
      <c r="C941" s="2"/>
    </row>
    <row r="942" spans="2:3" ht="15.75" customHeight="1" x14ac:dyDescent="0.2">
      <c r="B942" s="6"/>
      <c r="C942" s="2"/>
    </row>
    <row r="943" spans="2:3" ht="15.75" customHeight="1" x14ac:dyDescent="0.2">
      <c r="B943" s="6"/>
      <c r="C943" s="2"/>
    </row>
    <row r="944" spans="2:3" ht="15.75" customHeight="1" x14ac:dyDescent="0.2">
      <c r="B944" s="6"/>
      <c r="C944" s="2"/>
    </row>
    <row r="945" spans="2:3" ht="15.75" customHeight="1" x14ac:dyDescent="0.2">
      <c r="B945" s="6"/>
      <c r="C945" s="2"/>
    </row>
    <row r="946" spans="2:3" ht="15.75" customHeight="1" x14ac:dyDescent="0.2">
      <c r="B946" s="6"/>
      <c r="C946" s="2"/>
    </row>
    <row r="947" spans="2:3" ht="15.75" customHeight="1" x14ac:dyDescent="0.2">
      <c r="B947" s="6"/>
      <c r="C947" s="2"/>
    </row>
    <row r="948" spans="2:3" ht="15.75" customHeight="1" x14ac:dyDescent="0.2">
      <c r="B948" s="6"/>
      <c r="C948" s="2"/>
    </row>
    <row r="949" spans="2:3" ht="15.75" customHeight="1" x14ac:dyDescent="0.2">
      <c r="B949" s="6"/>
      <c r="C949" s="2"/>
    </row>
    <row r="950" spans="2:3" ht="15.75" customHeight="1" x14ac:dyDescent="0.2">
      <c r="B950" s="6"/>
      <c r="C950" s="2"/>
    </row>
    <row r="951" spans="2:3" ht="15.75" customHeight="1" x14ac:dyDescent="0.2">
      <c r="B951" s="6"/>
      <c r="C951" s="2"/>
    </row>
    <row r="952" spans="2:3" ht="15.75" customHeight="1" x14ac:dyDescent="0.2">
      <c r="B952" s="6"/>
      <c r="C952" s="2"/>
    </row>
    <row r="953" spans="2:3" ht="15.75" customHeight="1" x14ac:dyDescent="0.2">
      <c r="B953" s="6"/>
      <c r="C953" s="2"/>
    </row>
    <row r="954" spans="2:3" ht="15.75" customHeight="1" x14ac:dyDescent="0.2">
      <c r="B954" s="6"/>
      <c r="C954" s="2"/>
    </row>
    <row r="955" spans="2:3" ht="15.75" customHeight="1" x14ac:dyDescent="0.2">
      <c r="B955" s="6"/>
      <c r="C955" s="2"/>
    </row>
    <row r="956" spans="2:3" ht="15.75" customHeight="1" x14ac:dyDescent="0.2">
      <c r="B956" s="6"/>
      <c r="C956" s="2"/>
    </row>
    <row r="957" spans="2:3" ht="15.75" customHeight="1" x14ac:dyDescent="0.2">
      <c r="B957" s="6"/>
      <c r="C957" s="2"/>
    </row>
    <row r="958" spans="2:3" ht="15.75" customHeight="1" x14ac:dyDescent="0.2">
      <c r="B958" s="6"/>
      <c r="C958" s="2"/>
    </row>
    <row r="959" spans="2:3" ht="15.75" customHeight="1" x14ac:dyDescent="0.2">
      <c r="B959" s="6"/>
      <c r="C959" s="2"/>
    </row>
    <row r="960" spans="2:3" ht="15.75" customHeight="1" x14ac:dyDescent="0.2">
      <c r="B960" s="6"/>
      <c r="C960" s="2"/>
    </row>
    <row r="961" spans="2:3" ht="15.75" customHeight="1" x14ac:dyDescent="0.2">
      <c r="B961" s="6"/>
      <c r="C961" s="2"/>
    </row>
    <row r="962" spans="2:3" ht="15.75" customHeight="1" x14ac:dyDescent="0.2">
      <c r="B962" s="6"/>
      <c r="C962" s="2"/>
    </row>
    <row r="963" spans="2:3" ht="15.75" customHeight="1" x14ac:dyDescent="0.2">
      <c r="B963" s="6"/>
      <c r="C963" s="2"/>
    </row>
    <row r="964" spans="2:3" ht="15.75" customHeight="1" x14ac:dyDescent="0.2">
      <c r="B964" s="6"/>
      <c r="C964" s="2"/>
    </row>
    <row r="965" spans="2:3" ht="15.75" customHeight="1" x14ac:dyDescent="0.2">
      <c r="B965" s="6"/>
      <c r="C965" s="2"/>
    </row>
    <row r="966" spans="2:3" ht="15.75" customHeight="1" x14ac:dyDescent="0.2">
      <c r="B966" s="6"/>
      <c r="C966" s="2"/>
    </row>
    <row r="967" spans="2:3" ht="15.75" customHeight="1" x14ac:dyDescent="0.2">
      <c r="B967" s="6"/>
      <c r="C967" s="2"/>
    </row>
    <row r="968" spans="2:3" ht="15.75" customHeight="1" x14ac:dyDescent="0.2">
      <c r="B968" s="6"/>
      <c r="C968" s="2"/>
    </row>
    <row r="969" spans="2:3" ht="15.75" customHeight="1" x14ac:dyDescent="0.2">
      <c r="B969" s="6"/>
      <c r="C969" s="2"/>
    </row>
    <row r="970" spans="2:3" ht="15.75" customHeight="1" x14ac:dyDescent="0.2">
      <c r="B970" s="6"/>
      <c r="C970" s="2"/>
    </row>
    <row r="971" spans="2:3" ht="15.75" customHeight="1" x14ac:dyDescent="0.2">
      <c r="B971" s="6"/>
      <c r="C971" s="2"/>
    </row>
    <row r="972" spans="2:3" ht="15.75" customHeight="1" x14ac:dyDescent="0.2">
      <c r="B972" s="6"/>
      <c r="C972" s="2"/>
    </row>
    <row r="973" spans="2:3" ht="15.75" customHeight="1" x14ac:dyDescent="0.2">
      <c r="B973" s="6"/>
      <c r="C973" s="2"/>
    </row>
    <row r="974" spans="2:3" ht="15.75" customHeight="1" x14ac:dyDescent="0.2">
      <c r="B974" s="6"/>
      <c r="C974" s="2"/>
    </row>
    <row r="975" spans="2:3" ht="15.75" customHeight="1" x14ac:dyDescent="0.2">
      <c r="B975" s="6"/>
      <c r="C975" s="2"/>
    </row>
    <row r="976" spans="2:3" ht="15.75" customHeight="1" x14ac:dyDescent="0.2">
      <c r="B976" s="6"/>
      <c r="C976" s="2"/>
    </row>
    <row r="977" spans="2:3" ht="15.75" customHeight="1" x14ac:dyDescent="0.2">
      <c r="B977" s="6"/>
      <c r="C977" s="2"/>
    </row>
    <row r="978" spans="2:3" ht="15.75" customHeight="1" x14ac:dyDescent="0.2">
      <c r="B978" s="6"/>
      <c r="C978" s="2"/>
    </row>
    <row r="979" spans="2:3" ht="15.75" customHeight="1" x14ac:dyDescent="0.2">
      <c r="B979" s="6"/>
      <c r="C979" s="2"/>
    </row>
    <row r="980" spans="2:3" ht="15.75" customHeight="1" x14ac:dyDescent="0.2">
      <c r="B980" s="6"/>
      <c r="C980" s="2"/>
    </row>
    <row r="981" spans="2:3" ht="15.75" customHeight="1" x14ac:dyDescent="0.2">
      <c r="B981" s="6"/>
      <c r="C981" s="2"/>
    </row>
    <row r="982" spans="2:3" ht="15.75" customHeight="1" x14ac:dyDescent="0.2">
      <c r="B982" s="6"/>
      <c r="C982" s="2"/>
    </row>
    <row r="983" spans="2:3" ht="15.75" customHeight="1" x14ac:dyDescent="0.2">
      <c r="B983" s="6"/>
      <c r="C983" s="2"/>
    </row>
    <row r="984" spans="2:3" ht="15.75" customHeight="1" x14ac:dyDescent="0.2">
      <c r="B984" s="6"/>
      <c r="C984" s="2"/>
    </row>
    <row r="985" spans="2:3" ht="15.75" customHeight="1" x14ac:dyDescent="0.2">
      <c r="B985" s="6"/>
      <c r="C985" s="2"/>
    </row>
    <row r="986" spans="2:3" ht="15.75" customHeight="1" x14ac:dyDescent="0.2">
      <c r="B986" s="6"/>
      <c r="C986" s="2"/>
    </row>
    <row r="987" spans="2:3" ht="15.75" customHeight="1" x14ac:dyDescent="0.2">
      <c r="B987" s="6"/>
      <c r="C987" s="2"/>
    </row>
    <row r="988" spans="2:3" ht="15.75" customHeight="1" x14ac:dyDescent="0.2">
      <c r="B988" s="6"/>
      <c r="C988" s="2"/>
    </row>
    <row r="989" spans="2:3" ht="15.75" customHeight="1" x14ac:dyDescent="0.2">
      <c r="B989" s="6"/>
      <c r="C989" s="2"/>
    </row>
    <row r="990" spans="2:3" ht="15.75" customHeight="1" x14ac:dyDescent="0.2">
      <c r="B990" s="6"/>
      <c r="C990" s="2"/>
    </row>
    <row r="991" spans="2:3" ht="15.75" customHeight="1" x14ac:dyDescent="0.2">
      <c r="B991" s="6"/>
      <c r="C991" s="2"/>
    </row>
    <row r="992" spans="2:3" ht="15.75" customHeight="1" x14ac:dyDescent="0.2">
      <c r="B992" s="6"/>
      <c r="C992" s="2"/>
    </row>
    <row r="993" spans="2:3" ht="15.75" customHeight="1" x14ac:dyDescent="0.2">
      <c r="B993" s="6"/>
      <c r="C993" s="2"/>
    </row>
    <row r="994" spans="2:3" ht="15.75" customHeight="1" x14ac:dyDescent="0.2">
      <c r="B994" s="6"/>
      <c r="C994" s="2"/>
    </row>
    <row r="995" spans="2:3" ht="15.75" customHeight="1" x14ac:dyDescent="0.2">
      <c r="B995" s="6"/>
      <c r="C995" s="2"/>
    </row>
    <row r="996" spans="2:3" ht="15.75" customHeight="1" x14ac:dyDescent="0.2">
      <c r="B996" s="6"/>
      <c r="C996" s="2"/>
    </row>
    <row r="997" spans="2:3" ht="15.75" customHeight="1" x14ac:dyDescent="0.2">
      <c r="B997" s="6"/>
      <c r="C997" s="2"/>
    </row>
    <row r="998" spans="2:3" ht="15.75" customHeight="1" x14ac:dyDescent="0.2">
      <c r="B998" s="6"/>
      <c r="C998" s="2"/>
    </row>
    <row r="999" spans="2:3" ht="15.75" customHeight="1" x14ac:dyDescent="0.2">
      <c r="B999" s="6"/>
      <c r="C999" s="2"/>
    </row>
    <row r="1000" spans="2:3" ht="15.75" customHeight="1" x14ac:dyDescent="0.2">
      <c r="B1000" s="6"/>
      <c r="C1000" s="2"/>
    </row>
  </sheetData>
  <hyperlinks>
    <hyperlink ref="C3" location="Overview!A1" display="'Overview'!A1" xr:uid="{00000000-0004-0000-0000-000000000000}"/>
    <hyperlink ref="C4" location="VLOOKUP Definition!A1" display="'VLOOKUP Definition'!A1" xr:uid="{00000000-0004-0000-0000-000001000000}"/>
    <hyperlink ref="C5" location="VLOOKUP Uses!A1" display="'VLOOKUP Uses'!A1" xr:uid="{00000000-0004-0000-0000-000002000000}"/>
    <hyperlink ref="C6" location="Write a VLOOKUP!A1" display="'Write a VLOOKUP'!A1" xr:uid="{00000000-0004-0000-0000-000003000000}"/>
    <hyperlink ref="C7" location="Errors!A1" display="'Errors'!A1" xr:uid="{00000000-0004-0000-0000-000004000000}"/>
    <hyperlink ref="C8" location="First Match &amp; Sorting!A1" display="'First Match &amp; Sorting'!A1" xr:uid="{00000000-0004-0000-0000-000005000000}"/>
    <hyperlink ref="C9" location="Relationships!A1" display="'Relationships'!A1" xr:uid="{00000000-0004-0000-0000-000006000000}"/>
    <hyperlink ref="C10" location="Lookup Tables!A1" display="'Lookup Tables'!A1" xr:uid="{00000000-0004-0000-0000-000007000000}"/>
    <hyperlink ref="C15" r:id="rId1" xr:uid="{00000000-0004-0000-0000-000008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6:D1000"/>
  <sheetViews>
    <sheetView showGridLines="0" workbookViewId="0"/>
  </sheetViews>
  <sheetFormatPr baseColWidth="10" defaultColWidth="12.6640625" defaultRowHeight="15" customHeight="1" x14ac:dyDescent="0.15"/>
  <cols>
    <col min="1" max="1" width="2.83203125" customWidth="1"/>
    <col min="2" max="2" width="1.5" customWidth="1"/>
    <col min="3" max="3" width="2.33203125" customWidth="1"/>
    <col min="4" max="26" width="7.6640625" customWidth="1"/>
  </cols>
  <sheetData>
    <row r="6" spans="2:4" ht="24" x14ac:dyDescent="0.3">
      <c r="B6" s="9" t="s">
        <v>13</v>
      </c>
    </row>
    <row r="7" spans="2:4" ht="21.75" customHeight="1" x14ac:dyDescent="0.2">
      <c r="C7" s="10">
        <v>1</v>
      </c>
      <c r="D7" s="11" t="s">
        <v>14</v>
      </c>
    </row>
    <row r="8" spans="2:4" ht="21.75" customHeight="1" x14ac:dyDescent="0.2">
      <c r="C8" s="10">
        <v>2</v>
      </c>
      <c r="D8" s="11" t="s">
        <v>15</v>
      </c>
    </row>
    <row r="9" spans="2:4" ht="21.75" customHeight="1" x14ac:dyDescent="0.2">
      <c r="C9" s="10">
        <v>3</v>
      </c>
      <c r="D9" s="11" t="s">
        <v>16</v>
      </c>
    </row>
    <row r="10" spans="2:4" ht="21.75" customHeight="1" x14ac:dyDescent="0.2">
      <c r="C10" s="10">
        <v>4</v>
      </c>
      <c r="D10" s="11" t="s">
        <v>17</v>
      </c>
    </row>
    <row r="11" spans="2:4" ht="21.75" customHeight="1" x14ac:dyDescent="0.2">
      <c r="C11" s="10">
        <v>5</v>
      </c>
      <c r="D11" s="11" t="s">
        <v>18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/>
  </sheetViews>
  <sheetFormatPr baseColWidth="10" defaultColWidth="12.6640625" defaultRowHeight="15" customHeight="1" x14ac:dyDescent="0.15"/>
  <cols>
    <col min="1" max="1" width="3.33203125" customWidth="1"/>
    <col min="2" max="26" width="8" customWidth="1"/>
  </cols>
  <sheetData>
    <row r="1" spans="1:26" x14ac:dyDescent="0.2">
      <c r="A1" s="12"/>
      <c r="B1" s="13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4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">
      <c r="A50" s="6"/>
      <c r="B50" s="38"/>
      <c r="C50" s="39"/>
      <c r="D50" s="39"/>
      <c r="E50" s="39"/>
      <c r="F50" s="39"/>
      <c r="G50" s="39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">
    <mergeCell ref="B50:G50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topLeftCell="A57" zoomScale="168" zoomScaleNormal="168" workbookViewId="0"/>
  </sheetViews>
  <sheetFormatPr baseColWidth="10" defaultColWidth="12.6640625" defaultRowHeight="15" customHeight="1" x14ac:dyDescent="0.15"/>
  <cols>
    <col min="1" max="1" width="2.33203125" customWidth="1"/>
    <col min="2" max="2" width="19" customWidth="1"/>
    <col min="3" max="3" width="12" customWidth="1"/>
    <col min="4" max="4" width="10.1640625" customWidth="1"/>
    <col min="5" max="26" width="7.6640625" customWidth="1"/>
  </cols>
  <sheetData>
    <row r="1" spans="1:26" ht="20.25" customHeight="1" x14ac:dyDescent="0.25">
      <c r="A1" s="15" t="s">
        <v>19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3" spans="1:26" ht="19" x14ac:dyDescent="0.25">
      <c r="A3" s="17"/>
      <c r="B3" s="18" t="s">
        <v>20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21" spans="1:26" ht="15.75" customHeight="1" x14ac:dyDescent="0.15"/>
    <row r="22" spans="1:26" ht="15.75" customHeight="1" x14ac:dyDescent="0.15"/>
    <row r="23" spans="1:26" ht="15.75" customHeight="1" x14ac:dyDescent="0.15"/>
    <row r="24" spans="1:26" ht="15.75" customHeight="1" x14ac:dyDescent="0.25">
      <c r="A24" s="17"/>
      <c r="B24" s="18" t="s">
        <v>21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 x14ac:dyDescent="0.15"/>
    <row r="26" spans="1:26" ht="15.75" customHeight="1" x14ac:dyDescent="0.2">
      <c r="B26" s="6"/>
    </row>
    <row r="27" spans="1:26" ht="15.75" customHeight="1" x14ac:dyDescent="0.15"/>
    <row r="28" spans="1:26" ht="15.75" customHeight="1" x14ac:dyDescent="0.15"/>
    <row r="29" spans="1:26" ht="15.75" customHeight="1" x14ac:dyDescent="0.15"/>
    <row r="30" spans="1:26" ht="15.75" customHeight="1" x14ac:dyDescent="0.15"/>
    <row r="31" spans="1:26" ht="15.75" customHeight="1" x14ac:dyDescent="0.15"/>
    <row r="32" spans="1:26" ht="15.75" customHeight="1" x14ac:dyDescent="0.15"/>
    <row r="33" spans="1:26" ht="15.75" customHeight="1" x14ac:dyDescent="0.15"/>
    <row r="34" spans="1:26" ht="15.75" customHeight="1" x14ac:dyDescent="0.15"/>
    <row r="35" spans="1:26" ht="15.75" customHeight="1" x14ac:dyDescent="0.15"/>
    <row r="36" spans="1:26" ht="15.75" customHeight="1" x14ac:dyDescent="0.15"/>
    <row r="37" spans="1:26" ht="15.75" customHeight="1" x14ac:dyDescent="0.15"/>
    <row r="38" spans="1:26" ht="15.75" customHeight="1" x14ac:dyDescent="0.15"/>
    <row r="39" spans="1:26" ht="15.75" customHeight="1" x14ac:dyDescent="0.15"/>
    <row r="40" spans="1:26" ht="15.75" customHeight="1" x14ac:dyDescent="0.15"/>
    <row r="41" spans="1:26" ht="15.75" customHeight="1" x14ac:dyDescent="0.15"/>
    <row r="42" spans="1:26" ht="15.75" customHeight="1" x14ac:dyDescent="0.15"/>
    <row r="43" spans="1:26" ht="15.75" customHeight="1" x14ac:dyDescent="0.15"/>
    <row r="44" spans="1:26" ht="15.75" customHeight="1" x14ac:dyDescent="0.2">
      <c r="A44" s="19" t="s">
        <v>22</v>
      </c>
    </row>
    <row r="45" spans="1:26" ht="15.75" customHeight="1" x14ac:dyDescent="0.2">
      <c r="A45" s="6"/>
    </row>
    <row r="46" spans="1:26" ht="15.75" customHeight="1" x14ac:dyDescent="0.25">
      <c r="A46" s="17"/>
      <c r="B46" s="18" t="s">
        <v>23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5.75" customHeight="1" x14ac:dyDescent="0.15"/>
    <row r="48" spans="1:26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spans="1:26" ht="15.75" customHeight="1" x14ac:dyDescent="0.15"/>
    <row r="66" spans="1:26" ht="15.75" customHeight="1" x14ac:dyDescent="0.2">
      <c r="A66" s="19" t="s">
        <v>22</v>
      </c>
    </row>
    <row r="67" spans="1:26" ht="15.75" customHeight="1" x14ac:dyDescent="0.15"/>
    <row r="68" spans="1:26" ht="15.75" customHeight="1" x14ac:dyDescent="0.25">
      <c r="A68" s="17"/>
      <c r="B68" s="18" t="s">
        <v>24</v>
      </c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5.75" customHeight="1" x14ac:dyDescent="0.15"/>
    <row r="70" spans="1:26" ht="15.75" customHeight="1" x14ac:dyDescent="0.15"/>
    <row r="71" spans="1:26" ht="15.75" customHeight="1" x14ac:dyDescent="0.15"/>
    <row r="72" spans="1:26" ht="15.75" customHeight="1" x14ac:dyDescent="0.15"/>
    <row r="73" spans="1:26" ht="15.75" customHeight="1" x14ac:dyDescent="0.15"/>
    <row r="74" spans="1:26" ht="15.75" customHeight="1" x14ac:dyDescent="0.15"/>
    <row r="75" spans="1:26" ht="15.75" customHeight="1" x14ac:dyDescent="0.15"/>
    <row r="76" spans="1:26" ht="15.75" customHeight="1" x14ac:dyDescent="0.15"/>
    <row r="77" spans="1:26" ht="15.75" customHeight="1" x14ac:dyDescent="0.15"/>
    <row r="78" spans="1:26" ht="15.75" customHeight="1" x14ac:dyDescent="0.15"/>
    <row r="79" spans="1:26" ht="15.75" customHeight="1" x14ac:dyDescent="0.15"/>
    <row r="80" spans="1:26" ht="15.75" customHeight="1" x14ac:dyDescent="0.15"/>
    <row r="81" spans="1:11" ht="15.75" customHeight="1" x14ac:dyDescent="0.15"/>
    <row r="82" spans="1:11" ht="15.75" customHeight="1" x14ac:dyDescent="0.15"/>
    <row r="83" spans="1:11" ht="15.75" customHeight="1" x14ac:dyDescent="0.15"/>
    <row r="84" spans="1:11" ht="15.75" customHeight="1" x14ac:dyDescent="0.15"/>
    <row r="85" spans="1:11" ht="15.75" customHeight="1" x14ac:dyDescent="0.15"/>
    <row r="86" spans="1:11" ht="15.75" customHeight="1" x14ac:dyDescent="0.15"/>
    <row r="87" spans="1:11" ht="15.75" customHeight="1" x14ac:dyDescent="0.15"/>
    <row r="88" spans="1:11" ht="15.75" customHeight="1" x14ac:dyDescent="0.2">
      <c r="A88" s="19" t="s">
        <v>22</v>
      </c>
    </row>
    <row r="89" spans="1:11" ht="15.75" customHeight="1" x14ac:dyDescent="0.2">
      <c r="K89" s="19" t="s">
        <v>22</v>
      </c>
    </row>
    <row r="90" spans="1:11" ht="15.75" customHeight="1" x14ac:dyDescent="0.15"/>
    <row r="91" spans="1:11" ht="15.75" customHeight="1" x14ac:dyDescent="0.15"/>
    <row r="92" spans="1:11" ht="15.75" customHeight="1" x14ac:dyDescent="0.15"/>
    <row r="93" spans="1:11" ht="15.75" customHeight="1" x14ac:dyDescent="0.15"/>
    <row r="94" spans="1:11" ht="15.75" customHeight="1" x14ac:dyDescent="0.15"/>
    <row r="95" spans="1:11" ht="15.75" customHeight="1" x14ac:dyDescent="0.15"/>
    <row r="96" spans="1:11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="175" zoomScaleNormal="175" workbookViewId="0">
      <selection activeCell="B16" sqref="B16"/>
    </sheetView>
  </sheetViews>
  <sheetFormatPr baseColWidth="10" defaultColWidth="12.6640625" defaultRowHeight="15" customHeight="1" x14ac:dyDescent="0.15"/>
  <cols>
    <col min="1" max="1" width="22.33203125" customWidth="1"/>
    <col min="2" max="6" width="8" customWidth="1"/>
    <col min="7" max="26" width="7.6640625" customWidth="1"/>
  </cols>
  <sheetData>
    <row r="1" spans="1:26" ht="20.25" customHeight="1" x14ac:dyDescent="0.25">
      <c r="A1" s="15" t="s">
        <v>15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" customHeight="1" x14ac:dyDescent="0.2">
      <c r="A3" s="20" t="s">
        <v>25</v>
      </c>
      <c r="B3" s="21" t="s">
        <v>26</v>
      </c>
      <c r="C3" s="21" t="s">
        <v>27</v>
      </c>
      <c r="D3" s="21" t="s">
        <v>28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" customHeight="1" x14ac:dyDescent="0.2">
      <c r="A4" s="6" t="s">
        <v>29</v>
      </c>
      <c r="B4" s="22">
        <v>2.95</v>
      </c>
      <c r="C4" s="22">
        <v>3.75</v>
      </c>
      <c r="D4" s="22">
        <v>4.1500000000000004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" customHeight="1" x14ac:dyDescent="0.2">
      <c r="A5" s="6" t="s">
        <v>30</v>
      </c>
      <c r="B5" s="22">
        <v>2.95</v>
      </c>
      <c r="C5" s="22">
        <v>3.65</v>
      </c>
      <c r="D5" s="22">
        <v>4.1500000000000004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" customHeight="1" x14ac:dyDescent="0.2">
      <c r="A6" s="6" t="s">
        <v>31</v>
      </c>
      <c r="B6" s="22">
        <v>3.75</v>
      </c>
      <c r="C6" s="22">
        <v>3.95</v>
      </c>
      <c r="D6" s="22">
        <v>4.25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" customHeight="1" x14ac:dyDescent="0.2">
      <c r="A7" s="6" t="s">
        <v>32</v>
      </c>
      <c r="B7" s="22">
        <v>3.25</v>
      </c>
      <c r="C7" s="22">
        <v>3.95</v>
      </c>
      <c r="D7" s="22">
        <v>4.4000000000000004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" customHeight="1" x14ac:dyDescent="0.2">
      <c r="A8" s="6" t="s">
        <v>33</v>
      </c>
      <c r="B8" s="22">
        <v>3.45</v>
      </c>
      <c r="C8" s="22">
        <v>4.1500000000000004</v>
      </c>
      <c r="D8" s="22">
        <v>4.55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" customHeight="1" x14ac:dyDescent="0.2">
      <c r="A9" s="6" t="s">
        <v>34</v>
      </c>
      <c r="B9" s="22">
        <v>2</v>
      </c>
      <c r="C9" s="22">
        <v>2.4</v>
      </c>
      <c r="D9" s="22">
        <v>2.75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" customHeight="1" x14ac:dyDescent="0.2">
      <c r="A10" s="6" t="s">
        <v>35</v>
      </c>
      <c r="B10" s="22">
        <v>3.95</v>
      </c>
      <c r="C10" s="22">
        <v>4.75</v>
      </c>
      <c r="D10" s="22">
        <v>5.15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" customHeight="1" x14ac:dyDescent="0.2">
      <c r="A11" s="6" t="s">
        <v>36</v>
      </c>
      <c r="B11" s="22">
        <v>1.75</v>
      </c>
      <c r="C11" s="22">
        <v>1.95</v>
      </c>
      <c r="D11" s="22">
        <v>2.0499999999999998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" customHeight="1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" customHeight="1" x14ac:dyDescent="0.2">
      <c r="A13" s="23" t="s">
        <v>37</v>
      </c>
      <c r="B13" s="24"/>
      <c r="C13" s="24"/>
      <c r="D13" s="24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7.5" customHeight="1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2">
      <c r="A15" s="2" t="s">
        <v>32</v>
      </c>
      <c r="B15" s="25">
        <f>VLOOKUP(A15,A4:D12,3,FALSE)</f>
        <v>3.95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2">
      <c r="A16" s="6"/>
      <c r="B16" s="6">
        <f>VLOOKUP(A15, $A$4:$D$11, 3, FALSE)</f>
        <v>3.95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zoomScale="162" zoomScaleNormal="162" workbookViewId="0">
      <selection activeCell="E23" sqref="E23"/>
    </sheetView>
  </sheetViews>
  <sheetFormatPr baseColWidth="10" defaultColWidth="12.6640625" defaultRowHeight="15" customHeight="1" x14ac:dyDescent="0.15"/>
  <cols>
    <col min="1" max="1" width="22.33203125" customWidth="1"/>
    <col min="2" max="4" width="8" customWidth="1"/>
    <col min="5" max="5" width="4.33203125" customWidth="1"/>
    <col min="6" max="6" width="15.6640625" customWidth="1"/>
    <col min="7" max="26" width="7.6640625" customWidth="1"/>
  </cols>
  <sheetData>
    <row r="1" spans="1:26" ht="20.25" customHeight="1" x14ac:dyDescent="0.25">
      <c r="A1" s="15" t="s">
        <v>16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" customHeight="1" x14ac:dyDescent="0.2">
      <c r="A3" s="20" t="s">
        <v>25</v>
      </c>
      <c r="B3" s="21" t="s">
        <v>26</v>
      </c>
      <c r="C3" s="21" t="s">
        <v>27</v>
      </c>
      <c r="D3" s="21" t="s">
        <v>28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" customHeight="1" x14ac:dyDescent="0.2">
      <c r="A4" s="6" t="s">
        <v>29</v>
      </c>
      <c r="B4" s="22">
        <v>2.95</v>
      </c>
      <c r="C4" s="22">
        <v>3.75</v>
      </c>
      <c r="D4" s="22">
        <v>4.1500000000000004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" customHeight="1" x14ac:dyDescent="0.2">
      <c r="A5" s="6" t="s">
        <v>30</v>
      </c>
      <c r="B5" s="22">
        <v>2.95</v>
      </c>
      <c r="C5" s="22">
        <v>3.65</v>
      </c>
      <c r="D5" s="22">
        <v>4.1500000000000004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" customHeight="1" x14ac:dyDescent="0.2">
      <c r="A6" s="6" t="s">
        <v>31</v>
      </c>
      <c r="B6" s="22">
        <v>3.75</v>
      </c>
      <c r="C6" s="22">
        <v>3.95</v>
      </c>
      <c r="D6" s="22">
        <v>4.25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" customHeight="1" x14ac:dyDescent="0.2">
      <c r="A7" s="6" t="s">
        <v>32</v>
      </c>
      <c r="B7" s="22">
        <v>3.25</v>
      </c>
      <c r="C7" s="22">
        <v>3.95</v>
      </c>
      <c r="D7" s="22">
        <v>4.4000000000000004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" customHeight="1" x14ac:dyDescent="0.2">
      <c r="A8" s="6" t="s">
        <v>33</v>
      </c>
      <c r="B8" s="22">
        <v>3.45</v>
      </c>
      <c r="C8" s="22">
        <v>4.1500000000000004</v>
      </c>
      <c r="D8" s="22">
        <v>4.55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" customHeight="1" x14ac:dyDescent="0.2">
      <c r="A9" s="6" t="s">
        <v>34</v>
      </c>
      <c r="B9" s="22">
        <v>2</v>
      </c>
      <c r="C9" s="22">
        <v>2.4</v>
      </c>
      <c r="D9" s="22">
        <v>2.75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" customHeight="1" x14ac:dyDescent="0.2">
      <c r="A10" s="6" t="s">
        <v>35</v>
      </c>
      <c r="B10" s="22">
        <v>3.95</v>
      </c>
      <c r="C10" s="22">
        <v>4.75</v>
      </c>
      <c r="D10" s="22">
        <v>5.15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" customHeight="1" x14ac:dyDescent="0.2">
      <c r="A11" s="6" t="s">
        <v>36</v>
      </c>
      <c r="B11" s="22">
        <v>1.75</v>
      </c>
      <c r="C11" s="22">
        <v>1.95</v>
      </c>
      <c r="D11" s="22">
        <v>2.0499999999999998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" customHeight="1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" customHeight="1" x14ac:dyDescent="0.2">
      <c r="A13" s="23" t="s">
        <v>38</v>
      </c>
      <c r="B13" s="24"/>
      <c r="C13" s="24"/>
      <c r="D13" s="24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7.5" customHeight="1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 customHeight="1" x14ac:dyDescent="0.2">
      <c r="A15" s="6"/>
      <c r="B15" s="20" t="s">
        <v>39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2">
      <c r="A16" s="6" t="s">
        <v>33</v>
      </c>
      <c r="B16" s="26">
        <f t="shared" ref="B16:B19" si="0">VLOOKUP(A16,$A$4:$D$11,3,FALSE)</f>
        <v>4.1500000000000004</v>
      </c>
      <c r="C16" s="41">
        <f>VLOOKUP(A16, $A$4:$D$11, 3,FALSE )</f>
        <v>4.1500000000000004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2">
      <c r="A17" s="27" t="s">
        <v>29</v>
      </c>
      <c r="B17" s="26">
        <f t="shared" si="0"/>
        <v>3.75</v>
      </c>
      <c r="C17" s="41">
        <f t="shared" ref="C17:D19" si="1">VLOOKUP(A17, $A$4:$D$11, 3,FALSE )</f>
        <v>3.75</v>
      </c>
      <c r="D17" s="6" t="e">
        <f>VLOOKUP("Light Beer", $A$4:$D$11, 3,FALSE )</f>
        <v>#N/A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2">
      <c r="A18" s="6" t="s">
        <v>31</v>
      </c>
      <c r="B18" s="26">
        <f t="shared" si="0"/>
        <v>3.95</v>
      </c>
      <c r="C18" s="41">
        <f t="shared" si="1"/>
        <v>3.95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2">
      <c r="A19" s="40" t="s">
        <v>32</v>
      </c>
      <c r="B19" s="26">
        <f t="shared" si="0"/>
        <v>3.95</v>
      </c>
      <c r="C19" s="41">
        <f t="shared" si="1"/>
        <v>3.95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x14ac:dyDescent="0.2">
      <c r="A20" s="28" t="s">
        <v>40</v>
      </c>
      <c r="B20" s="29">
        <f>SUM(B16:B19)</f>
        <v>15.8</v>
      </c>
      <c r="C20" s="26">
        <f>SUM(C16:C19)</f>
        <v>15.8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zoomScale="176" zoomScaleNormal="176" workbookViewId="0"/>
  </sheetViews>
  <sheetFormatPr baseColWidth="10" defaultColWidth="12.6640625" defaultRowHeight="15" customHeight="1" x14ac:dyDescent="0.15"/>
  <cols>
    <col min="1" max="1" width="22.33203125" customWidth="1"/>
    <col min="2" max="6" width="8" customWidth="1"/>
    <col min="7" max="26" width="7.6640625" customWidth="1"/>
  </cols>
  <sheetData>
    <row r="1" spans="1:26" ht="20.25" customHeight="1" x14ac:dyDescent="0.25">
      <c r="A1" s="15" t="s">
        <v>41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" customHeight="1" x14ac:dyDescent="0.2">
      <c r="A3" s="20" t="s">
        <v>25</v>
      </c>
      <c r="B3" s="21" t="s">
        <v>26</v>
      </c>
      <c r="C3" s="21" t="s">
        <v>27</v>
      </c>
      <c r="D3" s="21" t="s">
        <v>28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" customHeight="1" x14ac:dyDescent="0.2">
      <c r="A4" s="6" t="s">
        <v>29</v>
      </c>
      <c r="B4" s="22">
        <v>2.95</v>
      </c>
      <c r="C4" s="22">
        <v>3.75</v>
      </c>
      <c r="D4" s="22">
        <v>4.1500000000000004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" customHeight="1" x14ac:dyDescent="0.2">
      <c r="A5" s="6" t="s">
        <v>30</v>
      </c>
      <c r="B5" s="22">
        <v>2.95</v>
      </c>
      <c r="C5" s="22">
        <v>3.65</v>
      </c>
      <c r="D5" s="22">
        <v>4.1500000000000004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" customHeight="1" x14ac:dyDescent="0.2">
      <c r="A6" s="6" t="s">
        <v>33</v>
      </c>
      <c r="B6" s="22">
        <v>3.45</v>
      </c>
      <c r="C6" s="22">
        <v>4.1500000000000004</v>
      </c>
      <c r="D6" s="22">
        <v>4.55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" customHeight="1" x14ac:dyDescent="0.2">
      <c r="A7" s="30" t="s">
        <v>32</v>
      </c>
      <c r="B7" s="22">
        <v>3.25</v>
      </c>
      <c r="C7" s="22">
        <v>3.95</v>
      </c>
      <c r="D7" s="22">
        <v>4.4000000000000004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" customHeight="1" x14ac:dyDescent="0.2">
      <c r="A8" s="6" t="s">
        <v>31</v>
      </c>
      <c r="B8" s="22">
        <v>3.75</v>
      </c>
      <c r="C8" s="22">
        <v>3.95</v>
      </c>
      <c r="D8" s="22">
        <v>4.25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" customHeight="1" x14ac:dyDescent="0.2">
      <c r="A9" s="30" t="s">
        <v>32</v>
      </c>
      <c r="B9" s="22">
        <v>2.25</v>
      </c>
      <c r="C9" s="22">
        <v>2.5</v>
      </c>
      <c r="D9" s="22">
        <v>2.75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" customHeight="1" x14ac:dyDescent="0.2">
      <c r="A10" s="6" t="s">
        <v>35</v>
      </c>
      <c r="B10" s="22">
        <v>3.95</v>
      </c>
      <c r="C10" s="22">
        <v>4.75</v>
      </c>
      <c r="D10" s="22">
        <v>5.15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" customHeight="1" x14ac:dyDescent="0.2">
      <c r="A11" s="6" t="s">
        <v>42</v>
      </c>
      <c r="B11" s="22">
        <v>2.25</v>
      </c>
      <c r="C11" s="22">
        <v>2.5</v>
      </c>
      <c r="D11" s="22">
        <v>2.75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" customHeight="1" x14ac:dyDescent="0.2">
      <c r="A12" s="6" t="s">
        <v>36</v>
      </c>
      <c r="B12" s="22">
        <v>1.75</v>
      </c>
      <c r="C12" s="22">
        <v>1.95</v>
      </c>
      <c r="D12" s="22">
        <v>2.0499999999999998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" customHeight="1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" customHeight="1" x14ac:dyDescent="0.2">
      <c r="A14" s="23" t="s">
        <v>37</v>
      </c>
      <c r="B14" s="24"/>
      <c r="C14" s="24"/>
      <c r="D14" s="24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7.5" customHeight="1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2">
      <c r="A16" s="6" t="s">
        <v>32</v>
      </c>
      <c r="B16" s="31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2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" footer="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tabSelected="1" zoomScale="199" zoomScaleNormal="199" workbookViewId="0">
      <selection activeCell="I5" sqref="I5"/>
    </sheetView>
  </sheetViews>
  <sheetFormatPr baseColWidth="10" defaultColWidth="12.6640625" defaultRowHeight="15" customHeight="1" x14ac:dyDescent="0.15"/>
  <cols>
    <col min="1" max="1" width="7.33203125" customWidth="1"/>
    <col min="2" max="2" width="12.33203125" customWidth="1"/>
    <col min="3" max="3" width="14.33203125" customWidth="1"/>
    <col min="4" max="4" width="18.33203125" customWidth="1"/>
    <col min="5" max="5" width="9.6640625" customWidth="1"/>
    <col min="6" max="6" width="17.6640625" customWidth="1"/>
    <col min="7" max="7" width="12.83203125" customWidth="1"/>
    <col min="8" max="8" width="21.33203125" customWidth="1"/>
    <col min="9" max="9" width="15.1640625" customWidth="1"/>
    <col min="10" max="26" width="7.6640625" customWidth="1"/>
  </cols>
  <sheetData>
    <row r="1" spans="1:26" ht="20.25" customHeight="1" x14ac:dyDescent="0.25">
      <c r="A1" s="15" t="s">
        <v>43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3" spans="1:26" ht="16" x14ac:dyDescent="0.2">
      <c r="A3" s="32" t="s">
        <v>44</v>
      </c>
      <c r="B3" s="32" t="s">
        <v>45</v>
      </c>
      <c r="C3" s="32" t="s">
        <v>46</v>
      </c>
      <c r="D3" s="32" t="s">
        <v>47</v>
      </c>
      <c r="E3" s="32" t="s">
        <v>48</v>
      </c>
      <c r="F3" s="33" t="s">
        <v>49</v>
      </c>
      <c r="G3" s="44" t="s">
        <v>50</v>
      </c>
      <c r="H3" s="43" t="s">
        <v>49</v>
      </c>
      <c r="I3" s="45" t="s">
        <v>50</v>
      </c>
    </row>
    <row r="4" spans="1:26" x14ac:dyDescent="0.2">
      <c r="A4" s="35">
        <v>1001</v>
      </c>
      <c r="B4" s="35">
        <v>27</v>
      </c>
      <c r="C4" s="35" t="s">
        <v>51</v>
      </c>
      <c r="D4" s="35" t="s">
        <v>52</v>
      </c>
      <c r="E4" s="36">
        <v>686</v>
      </c>
      <c r="F4" s="35" t="str">
        <f>VLOOKUP(D4,'Lookup Tables'!$A$4:$B$20,2,FALSE)</f>
        <v>Beverages</v>
      </c>
      <c r="G4" s="35" t="str">
        <f>VLOOKUP(C4,'Lookup Tables'!$E$4:$K$11,7,FALSE)</f>
        <v>West</v>
      </c>
      <c r="H4" s="42" t="str">
        <f>VLOOKUP(D4, 'Lookup Tables'!$A$4:$B$20, 2, FALSE)</f>
        <v>Beverages</v>
      </c>
      <c r="I4" t="str">
        <f>VLOOKUP(C4,'Lookup Tables'!$E$4:$K$11, 7, FALSE)</f>
        <v>West</v>
      </c>
    </row>
    <row r="5" spans="1:26" x14ac:dyDescent="0.2">
      <c r="A5" s="35">
        <v>1002</v>
      </c>
      <c r="B5" s="35">
        <v>27</v>
      </c>
      <c r="C5" s="35" t="s">
        <v>51</v>
      </c>
      <c r="D5" s="35" t="s">
        <v>53</v>
      </c>
      <c r="E5" s="36">
        <v>164.5</v>
      </c>
      <c r="F5" s="35" t="str">
        <f>VLOOKUP(D5,'Lookup Tables'!$A$4:$B$20,2,FALSE)</f>
        <v>Dried Fruit &amp; Nuts</v>
      </c>
      <c r="G5" s="35" t="str">
        <f>VLOOKUP(C5,'Lookup Tables'!$E$4:$K$11,7,FALSE)</f>
        <v>West</v>
      </c>
      <c r="H5" s="42" t="str">
        <f>VLOOKUP(D5, 'Lookup Tables'!$A$4:$B$20, 2, FALSE)</f>
        <v>Dried Fruit &amp; Nuts</v>
      </c>
      <c r="I5" t="str">
        <f>VLOOKUP(C5, 'Lookup Tables'!$E$4:$K$11, 7, FALSE)</f>
        <v>West</v>
      </c>
    </row>
    <row r="6" spans="1:26" x14ac:dyDescent="0.2">
      <c r="A6" s="35">
        <v>1003</v>
      </c>
      <c r="B6" s="35">
        <v>4</v>
      </c>
      <c r="C6" s="35" t="s">
        <v>54</v>
      </c>
      <c r="D6" s="35" t="s">
        <v>55</v>
      </c>
      <c r="E6" s="36">
        <v>2070</v>
      </c>
      <c r="F6" s="35" t="str">
        <f>VLOOKUP(D6,'Lookup Tables'!$A$4:$B$20,2,FALSE)</f>
        <v>Dried Fruit &amp; Nuts</v>
      </c>
      <c r="G6" s="35" t="str">
        <f>VLOOKUP(C6,'Lookup Tables'!$E$4:$K$11,7,FALSE)</f>
        <v>East</v>
      </c>
      <c r="H6" s="42" t="str">
        <f>VLOOKUP(D6, 'Lookup Tables'!$A$4:$B$20, 2, FALSE)</f>
        <v>Dried Fruit &amp; Nuts</v>
      </c>
      <c r="I6" t="str">
        <f>VLOOKUP(C6, 'Lookup Tables'!$E$4:$K$11, 7, FALSE)</f>
        <v>East</v>
      </c>
    </row>
    <row r="7" spans="1:26" x14ac:dyDescent="0.2">
      <c r="A7" s="35">
        <v>1004</v>
      </c>
      <c r="B7" s="35">
        <v>4</v>
      </c>
      <c r="C7" s="35" t="s">
        <v>54</v>
      </c>
      <c r="D7" s="35" t="s">
        <v>56</v>
      </c>
      <c r="E7" s="36">
        <v>4717</v>
      </c>
      <c r="F7" s="35" t="str">
        <f>VLOOKUP(D7,'Lookup Tables'!$A$4:$B$20,2,FALSE)</f>
        <v>Dried Fruit &amp; Nuts</v>
      </c>
      <c r="G7" s="35" t="str">
        <f>VLOOKUP(C7,'Lookup Tables'!$E$4:$K$11,7,FALSE)</f>
        <v>East</v>
      </c>
      <c r="H7" s="42" t="str">
        <f>VLOOKUP(D7, 'Lookup Tables'!$A$4:$B$20, 2, FALSE)</f>
        <v>Dried Fruit &amp; Nuts</v>
      </c>
      <c r="I7" t="str">
        <f>VLOOKUP(C7, 'Lookup Tables'!$E$4:$K$11, 7, FALSE)</f>
        <v>East</v>
      </c>
    </row>
    <row r="8" spans="1:26" x14ac:dyDescent="0.2">
      <c r="A8" s="35">
        <v>1005</v>
      </c>
      <c r="B8" s="35">
        <v>4</v>
      </c>
      <c r="C8" s="35" t="s">
        <v>54</v>
      </c>
      <c r="D8" s="35" t="s">
        <v>53</v>
      </c>
      <c r="E8" s="36">
        <v>38.5</v>
      </c>
      <c r="F8" s="35" t="str">
        <f>VLOOKUP(D8,'Lookup Tables'!$A$4:$B$20,2,FALSE)</f>
        <v>Dried Fruit &amp; Nuts</v>
      </c>
      <c r="G8" s="35" t="str">
        <f>VLOOKUP(C8,'Lookup Tables'!$E$4:$K$11,7,FALSE)</f>
        <v>East</v>
      </c>
      <c r="H8" s="42" t="str">
        <f>VLOOKUP(D8, 'Lookup Tables'!$A$4:$B$20, 2, FALSE)</f>
        <v>Dried Fruit &amp; Nuts</v>
      </c>
      <c r="I8" t="str">
        <f>VLOOKUP(C8, 'Lookup Tables'!$E$4:$K$11, 7, FALSE)</f>
        <v>East</v>
      </c>
    </row>
    <row r="9" spans="1:26" x14ac:dyDescent="0.2">
      <c r="A9" s="35">
        <v>1006</v>
      </c>
      <c r="B9" s="35">
        <v>12</v>
      </c>
      <c r="C9" s="35" t="s">
        <v>51</v>
      </c>
      <c r="D9" s="35" t="s">
        <v>57</v>
      </c>
      <c r="E9" s="36">
        <v>1458</v>
      </c>
      <c r="F9" s="35" t="str">
        <f>VLOOKUP(D9,'Lookup Tables'!$A$4:$B$20,2,FALSE)</f>
        <v>Beverages</v>
      </c>
      <c r="G9" s="35" t="str">
        <f>VLOOKUP(C9,'Lookup Tables'!$E$4:$K$11,7,FALSE)</f>
        <v>West</v>
      </c>
      <c r="H9" s="42" t="str">
        <f>VLOOKUP(D9, 'Lookup Tables'!$A$4:$B$20, 2, FALSE)</f>
        <v>Beverages</v>
      </c>
      <c r="I9" t="str">
        <f>VLOOKUP(C9, 'Lookup Tables'!$E$4:$K$11, 7, FALSE)</f>
        <v>West</v>
      </c>
    </row>
    <row r="10" spans="1:26" x14ac:dyDescent="0.2">
      <c r="A10" s="35">
        <v>1007</v>
      </c>
      <c r="B10" s="35">
        <v>12</v>
      </c>
      <c r="C10" s="35" t="s">
        <v>51</v>
      </c>
      <c r="D10" s="35" t="s">
        <v>58</v>
      </c>
      <c r="E10" s="36">
        <v>2024</v>
      </c>
      <c r="F10" s="35" t="str">
        <f>VLOOKUP(D10,'Lookup Tables'!$A$4:$B$20,2,FALSE)</f>
        <v>Beverages</v>
      </c>
      <c r="G10" s="35" t="str">
        <f>VLOOKUP(C10,'Lookup Tables'!$E$4:$K$11,7,FALSE)</f>
        <v>West</v>
      </c>
      <c r="H10" s="42" t="str">
        <f>VLOOKUP(D10, 'Lookup Tables'!$A$4:$B$20, 2, FALSE)</f>
        <v>Beverages</v>
      </c>
      <c r="I10" t="str">
        <f>VLOOKUP(C10, 'Lookup Tables'!$E$4:$K$11, 7, FALSE)</f>
        <v>West</v>
      </c>
    </row>
    <row r="11" spans="1:26" x14ac:dyDescent="0.2">
      <c r="A11" s="35">
        <v>1008</v>
      </c>
      <c r="B11" s="35">
        <v>8</v>
      </c>
      <c r="C11" s="35" t="s">
        <v>59</v>
      </c>
      <c r="D11" s="35" t="s">
        <v>60</v>
      </c>
      <c r="E11" s="36">
        <v>349.59999999999997</v>
      </c>
      <c r="F11" s="35" t="str">
        <f>VLOOKUP(D11,'Lookup Tables'!$A$4:$B$20,2,FALSE)</f>
        <v>Baked Goods &amp; Mixes</v>
      </c>
      <c r="G11" s="35" t="str">
        <f>VLOOKUP(C11,'Lookup Tables'!$E$4:$K$11,7,FALSE)</f>
        <v>North</v>
      </c>
      <c r="H11" s="42" t="str">
        <f>VLOOKUP(D11, 'Lookup Tables'!$A$4:$B$20, 2, FALSE)</f>
        <v>Baked Goods &amp; Mixes</v>
      </c>
      <c r="I11" t="str">
        <f>VLOOKUP(C11, 'Lookup Tables'!$E$4:$K$11, 7, FALSE)</f>
        <v>North</v>
      </c>
    </row>
    <row r="12" spans="1:26" x14ac:dyDescent="0.2">
      <c r="A12" s="35">
        <v>1009</v>
      </c>
      <c r="B12" s="35">
        <v>4</v>
      </c>
      <c r="C12" s="35" t="s">
        <v>54</v>
      </c>
      <c r="D12" s="35" t="s">
        <v>60</v>
      </c>
      <c r="E12" s="36">
        <v>809.59999999999991</v>
      </c>
      <c r="F12" s="35" t="str">
        <f>VLOOKUP(D12,'Lookup Tables'!$A$4:$B$20,2,FALSE)</f>
        <v>Baked Goods &amp; Mixes</v>
      </c>
      <c r="G12" s="35" t="str">
        <f>VLOOKUP(C12,'Lookup Tables'!$E$4:$K$11,7,FALSE)</f>
        <v>East</v>
      </c>
      <c r="H12" s="42" t="str">
        <f>VLOOKUP(D12, 'Lookup Tables'!$A$4:$B$20, 2, FALSE)</f>
        <v>Baked Goods &amp; Mixes</v>
      </c>
      <c r="I12" t="str">
        <f>VLOOKUP(C12, 'Lookup Tables'!$E$4:$K$11, 7, FALSE)</f>
        <v>East</v>
      </c>
    </row>
    <row r="13" spans="1:26" x14ac:dyDescent="0.2">
      <c r="A13" s="35">
        <v>1010</v>
      </c>
      <c r="B13" s="35">
        <v>29</v>
      </c>
      <c r="C13" s="35" t="s">
        <v>61</v>
      </c>
      <c r="D13" s="35" t="s">
        <v>62</v>
      </c>
      <c r="E13" s="36">
        <v>1198.5</v>
      </c>
      <c r="F13" s="35" t="str">
        <f>VLOOKUP(D13,'Lookup Tables'!$A$4:$B$20,2,FALSE)</f>
        <v>Candy</v>
      </c>
      <c r="G13" s="35" t="str">
        <f>VLOOKUP(C13,'Lookup Tables'!$E$4:$K$11,7,FALSE)</f>
        <v>West</v>
      </c>
      <c r="H13" s="42" t="str">
        <f>VLOOKUP(D13, 'Lookup Tables'!$A$4:$B$20, 2, FALSE)</f>
        <v>Candy</v>
      </c>
      <c r="I13" t="str">
        <f>VLOOKUP(C13, 'Lookup Tables'!$E$4:$K$11, 7, FALSE)</f>
        <v>West</v>
      </c>
    </row>
    <row r="14" spans="1:26" x14ac:dyDescent="0.2">
      <c r="A14" s="35">
        <v>1011</v>
      </c>
      <c r="B14" s="35">
        <v>3</v>
      </c>
      <c r="C14" s="35" t="s">
        <v>51</v>
      </c>
      <c r="D14" s="35" t="s">
        <v>63</v>
      </c>
      <c r="E14" s="36">
        <v>878.15</v>
      </c>
      <c r="F14" s="35" t="str">
        <f>VLOOKUP(D14,'Lookup Tables'!$A$4:$B$20,2,FALSE)</f>
        <v>Soups</v>
      </c>
      <c r="G14" s="35" t="str">
        <f>VLOOKUP(C14,'Lookup Tables'!$E$4:$K$11,7,FALSE)</f>
        <v>West</v>
      </c>
      <c r="H14" s="42" t="str">
        <f>VLOOKUP(D14, 'Lookup Tables'!$A$4:$B$20, 2, FALSE)</f>
        <v>Soups</v>
      </c>
      <c r="I14" t="str">
        <f>VLOOKUP(C14, 'Lookup Tables'!$E$4:$K$11, 7, FALSE)</f>
        <v>West</v>
      </c>
    </row>
    <row r="15" spans="1:26" x14ac:dyDescent="0.2">
      <c r="A15" s="35">
        <v>1012</v>
      </c>
      <c r="B15" s="35">
        <v>6</v>
      </c>
      <c r="C15" s="35" t="s">
        <v>64</v>
      </c>
      <c r="D15" s="35" t="s">
        <v>65</v>
      </c>
      <c r="E15" s="36">
        <v>1280</v>
      </c>
      <c r="F15" s="35" t="str">
        <f>VLOOKUP(D15,'Lookup Tables'!$A$4:$B$20,2,FALSE)</f>
        <v>Sauces</v>
      </c>
      <c r="G15" s="35" t="str">
        <f>VLOOKUP(C15,'Lookup Tables'!$E$4:$K$11,7,FALSE)</f>
        <v>North</v>
      </c>
      <c r="H15" s="42" t="str">
        <f>VLOOKUP(D15, 'Lookup Tables'!$A$4:$B$20, 2, FALSE)</f>
        <v>Sauces</v>
      </c>
      <c r="I15" t="str">
        <f>VLOOKUP(C15, 'Lookup Tables'!$E$4:$K$11, 7, FALSE)</f>
        <v>North</v>
      </c>
    </row>
    <row r="16" spans="1:26" x14ac:dyDescent="0.2">
      <c r="A16" s="35">
        <v>1013</v>
      </c>
      <c r="B16" s="35">
        <v>28</v>
      </c>
      <c r="C16" s="35" t="s">
        <v>66</v>
      </c>
      <c r="D16" s="35" t="s">
        <v>58</v>
      </c>
      <c r="E16" s="36">
        <v>2530</v>
      </c>
      <c r="F16" s="35" t="str">
        <f>VLOOKUP(D16,'Lookup Tables'!$A$4:$B$20,2,FALSE)</f>
        <v>Beverages</v>
      </c>
      <c r="G16" s="35" t="str">
        <f>VLOOKUP(C16,'Lookup Tables'!$E$4:$K$11,7,FALSE)</f>
        <v>South</v>
      </c>
      <c r="H16" s="42" t="str">
        <f>VLOOKUP(D16, 'Lookup Tables'!$A$4:$B$20, 2, FALSE)</f>
        <v>Beverages</v>
      </c>
      <c r="I16" t="str">
        <f>VLOOKUP(C16, 'Lookup Tables'!$E$4:$K$11, 7, FALSE)</f>
        <v>South</v>
      </c>
    </row>
    <row r="17" spans="1:9" x14ac:dyDescent="0.2">
      <c r="A17" s="35">
        <v>1014</v>
      </c>
      <c r="B17" s="35">
        <v>8</v>
      </c>
      <c r="C17" s="35" t="s">
        <v>59</v>
      </c>
      <c r="D17" s="35" t="s">
        <v>62</v>
      </c>
      <c r="E17" s="36">
        <v>599.25</v>
      </c>
      <c r="F17" s="35" t="str">
        <f>VLOOKUP(D17,'Lookup Tables'!$A$4:$B$20,2,FALSE)</f>
        <v>Candy</v>
      </c>
      <c r="G17" s="35" t="str">
        <f>VLOOKUP(C17,'Lookup Tables'!$E$4:$K$11,7,FALSE)</f>
        <v>North</v>
      </c>
      <c r="H17" s="42" t="str">
        <f>VLOOKUP(D17, 'Lookup Tables'!$A$4:$B$20, 2, FALSE)</f>
        <v>Candy</v>
      </c>
      <c r="I17" t="str">
        <f>VLOOKUP(C17, 'Lookup Tables'!$E$4:$K$11, 7, FALSE)</f>
        <v>North</v>
      </c>
    </row>
    <row r="18" spans="1:9" x14ac:dyDescent="0.2">
      <c r="A18" s="35">
        <v>1015</v>
      </c>
      <c r="B18" s="35">
        <v>10</v>
      </c>
      <c r="C18" s="35" t="s">
        <v>67</v>
      </c>
      <c r="D18" s="35" t="s">
        <v>68</v>
      </c>
      <c r="E18" s="36">
        <v>269.10000000000002</v>
      </c>
      <c r="F18" s="35" t="str">
        <f>VLOOKUP(D18,'Lookup Tables'!$A$4:$B$20,2,FALSE)</f>
        <v>Beverages</v>
      </c>
      <c r="G18" s="35" t="str">
        <f>VLOOKUP(C18,'Lookup Tables'!$E$4:$K$11,7,FALSE)</f>
        <v>East</v>
      </c>
      <c r="H18" s="42" t="str">
        <f>VLOOKUP(D18, 'Lookup Tables'!$A$4:$B$20, 2, FALSE)</f>
        <v>Beverages</v>
      </c>
      <c r="I18" t="str">
        <f>VLOOKUP(C18, 'Lookup Tables'!$E$4:$K$11, 7, FALSE)</f>
        <v>East</v>
      </c>
    </row>
    <row r="19" spans="1:9" x14ac:dyDescent="0.2">
      <c r="A19" s="35">
        <v>1016</v>
      </c>
      <c r="B19" s="35">
        <v>7</v>
      </c>
      <c r="C19" s="35" t="s">
        <v>59</v>
      </c>
      <c r="D19" s="35" t="s">
        <v>58</v>
      </c>
      <c r="E19" s="36">
        <v>1104</v>
      </c>
      <c r="F19" s="35" t="str">
        <f>VLOOKUP(D19,'Lookup Tables'!$A$4:$B$20,2,FALSE)</f>
        <v>Beverages</v>
      </c>
      <c r="G19" s="35" t="str">
        <f>VLOOKUP(C19,'Lookup Tables'!$E$4:$K$11,7,FALSE)</f>
        <v>North</v>
      </c>
      <c r="H19" s="42" t="str">
        <f>VLOOKUP(D19, 'Lookup Tables'!$A$4:$B$20, 2, FALSE)</f>
        <v>Beverages</v>
      </c>
      <c r="I19" t="str">
        <f>VLOOKUP(C19, 'Lookup Tables'!$E$4:$K$11, 7, FALSE)</f>
        <v>North</v>
      </c>
    </row>
    <row r="20" spans="1:9" x14ac:dyDescent="0.2">
      <c r="A20" s="35">
        <v>1017</v>
      </c>
      <c r="B20" s="35">
        <v>10</v>
      </c>
      <c r="C20" s="35" t="s">
        <v>67</v>
      </c>
      <c r="D20" s="35" t="s">
        <v>69</v>
      </c>
      <c r="E20" s="36">
        <v>850</v>
      </c>
      <c r="F20" s="35" t="str">
        <f>VLOOKUP(D20,'Lookup Tables'!$A$4:$B$20,2,FALSE)</f>
        <v>Jams, Preserves</v>
      </c>
      <c r="G20" s="35" t="str">
        <f>VLOOKUP(C20,'Lookup Tables'!$E$4:$K$11,7,FALSE)</f>
        <v>East</v>
      </c>
      <c r="H20" s="42" t="str">
        <f>VLOOKUP(D20, 'Lookup Tables'!$A$4:$B$20, 2, FALSE)</f>
        <v>Jams, Preserves</v>
      </c>
      <c r="I20" t="str">
        <f>VLOOKUP(C20, 'Lookup Tables'!$E$4:$K$11, 7, FALSE)</f>
        <v>East</v>
      </c>
    </row>
    <row r="21" spans="1:9" ht="15.75" customHeight="1" x14ac:dyDescent="0.2">
      <c r="A21" s="35">
        <v>1018</v>
      </c>
      <c r="B21" s="35">
        <v>10</v>
      </c>
      <c r="C21" s="35" t="s">
        <v>67</v>
      </c>
      <c r="D21" s="35" t="s">
        <v>70</v>
      </c>
      <c r="E21" s="36">
        <v>374</v>
      </c>
      <c r="F21" s="35" t="str">
        <f>VLOOKUP(D21,'Lookup Tables'!$A$4:$B$20,2,FALSE)</f>
        <v>Condiments</v>
      </c>
      <c r="G21" s="35" t="str">
        <f>VLOOKUP(C21,'Lookup Tables'!$E$4:$K$11,7,FALSE)</f>
        <v>East</v>
      </c>
      <c r="H21" s="42" t="str">
        <f>VLOOKUP(D21, 'Lookup Tables'!$A$4:$B$20, 2, FALSE)</f>
        <v>Condiments</v>
      </c>
      <c r="I21" t="str">
        <f>VLOOKUP(C21, 'Lookup Tables'!$E$4:$K$11, 7, FALSE)</f>
        <v>East</v>
      </c>
    </row>
    <row r="22" spans="1:9" ht="15.75" customHeight="1" x14ac:dyDescent="0.2">
      <c r="A22" s="35">
        <v>1019</v>
      </c>
      <c r="B22" s="35">
        <v>10</v>
      </c>
      <c r="C22" s="35" t="s">
        <v>67</v>
      </c>
      <c r="D22" s="35" t="s">
        <v>60</v>
      </c>
      <c r="E22" s="36">
        <v>404.79999999999995</v>
      </c>
      <c r="F22" s="35" t="str">
        <f>VLOOKUP(D22,'Lookup Tables'!$A$4:$B$20,2,FALSE)</f>
        <v>Baked Goods &amp; Mixes</v>
      </c>
      <c r="G22" s="35" t="str">
        <f>VLOOKUP(C22,'Lookup Tables'!$E$4:$K$11,7,FALSE)</f>
        <v>East</v>
      </c>
      <c r="H22" s="42" t="str">
        <f>VLOOKUP(D22, 'Lookup Tables'!$A$4:$B$20, 2, FALSE)</f>
        <v>Baked Goods &amp; Mixes</v>
      </c>
      <c r="I22" t="str">
        <f>VLOOKUP(C22, 'Lookup Tables'!$E$4:$K$11, 7, FALSE)</f>
        <v>East</v>
      </c>
    </row>
    <row r="23" spans="1:9" ht="15.75" customHeight="1" x14ac:dyDescent="0.2">
      <c r="A23" s="35">
        <v>1020</v>
      </c>
      <c r="B23" s="35">
        <v>11</v>
      </c>
      <c r="C23" s="35" t="s">
        <v>66</v>
      </c>
      <c r="D23" s="35" t="s">
        <v>53</v>
      </c>
      <c r="E23" s="36">
        <v>283.5</v>
      </c>
      <c r="F23" s="35" t="str">
        <f>VLOOKUP(D23,'Lookup Tables'!$A$4:$B$20,2,FALSE)</f>
        <v>Dried Fruit &amp; Nuts</v>
      </c>
      <c r="G23" s="35" t="str">
        <f>VLOOKUP(C23,'Lookup Tables'!$E$4:$K$11,7,FALSE)</f>
        <v>South</v>
      </c>
      <c r="H23" s="42" t="str">
        <f>VLOOKUP(D23, 'Lookup Tables'!$A$4:$B$20, 2, FALSE)</f>
        <v>Dried Fruit &amp; Nuts</v>
      </c>
      <c r="I23" t="str">
        <f>VLOOKUP(C23, 'Lookup Tables'!$E$4:$K$11, 7, FALSE)</f>
        <v>South</v>
      </c>
    </row>
    <row r="24" spans="1:9" ht="15.75" customHeight="1" x14ac:dyDescent="0.2">
      <c r="A24" s="35">
        <v>1021</v>
      </c>
      <c r="B24" s="35">
        <v>11</v>
      </c>
      <c r="C24" s="35" t="s">
        <v>66</v>
      </c>
      <c r="D24" s="35" t="s">
        <v>68</v>
      </c>
      <c r="E24" s="36">
        <v>146.51000000000002</v>
      </c>
      <c r="F24" s="35" t="str">
        <f>VLOOKUP(D24,'Lookup Tables'!$A$4:$B$20,2,FALSE)</f>
        <v>Beverages</v>
      </c>
      <c r="G24" s="35" t="str">
        <f>VLOOKUP(C24,'Lookup Tables'!$E$4:$K$11,7,FALSE)</f>
        <v>South</v>
      </c>
      <c r="H24" s="42" t="str">
        <f>VLOOKUP(D24, 'Lookup Tables'!$A$4:$B$20, 2, FALSE)</f>
        <v>Beverages</v>
      </c>
      <c r="I24" t="str">
        <f>VLOOKUP(C24, 'Lookup Tables'!$E$4:$K$11, 7, FALSE)</f>
        <v>South</v>
      </c>
    </row>
    <row r="25" spans="1:9" ht="15.75" customHeight="1" x14ac:dyDescent="0.2">
      <c r="A25" s="35">
        <v>1022</v>
      </c>
      <c r="B25" s="35">
        <v>1</v>
      </c>
      <c r="C25" s="35" t="s">
        <v>59</v>
      </c>
      <c r="D25" s="35" t="s">
        <v>57</v>
      </c>
      <c r="E25" s="36">
        <v>756</v>
      </c>
      <c r="F25" s="35" t="str">
        <f>VLOOKUP(D25,'Lookup Tables'!$A$4:$B$20,2,FALSE)</f>
        <v>Beverages</v>
      </c>
      <c r="G25" s="35" t="str">
        <f>VLOOKUP(C25,'Lookup Tables'!$E$4:$K$11,7,FALSE)</f>
        <v>North</v>
      </c>
      <c r="H25" s="42" t="str">
        <f>VLOOKUP(D25, 'Lookup Tables'!$A$4:$B$20, 2, FALSE)</f>
        <v>Beverages</v>
      </c>
      <c r="I25" t="str">
        <f>VLOOKUP(C25, 'Lookup Tables'!$E$4:$K$11, 7, FALSE)</f>
        <v>North</v>
      </c>
    </row>
    <row r="26" spans="1:9" ht="15.75" customHeight="1" x14ac:dyDescent="0.2">
      <c r="A26" s="35">
        <v>1023</v>
      </c>
      <c r="B26" s="35">
        <v>1</v>
      </c>
      <c r="C26" s="35" t="s">
        <v>59</v>
      </c>
      <c r="D26" s="35" t="s">
        <v>58</v>
      </c>
      <c r="E26" s="36">
        <v>2668</v>
      </c>
      <c r="F26" s="35" t="str">
        <f>VLOOKUP(D26,'Lookup Tables'!$A$4:$B$20,2,FALSE)</f>
        <v>Beverages</v>
      </c>
      <c r="G26" s="35" t="str">
        <f>VLOOKUP(C26,'Lookup Tables'!$E$4:$K$11,7,FALSE)</f>
        <v>North</v>
      </c>
      <c r="H26" s="42" t="str">
        <f>VLOOKUP(D26, 'Lookup Tables'!$A$4:$B$20, 2, FALSE)</f>
        <v>Beverages</v>
      </c>
      <c r="I26" t="str">
        <f>VLOOKUP(C26, 'Lookup Tables'!$E$4:$K$11, 7, FALSE)</f>
        <v>North</v>
      </c>
    </row>
    <row r="27" spans="1:9" ht="15.75" customHeight="1" x14ac:dyDescent="0.2">
      <c r="A27" s="35">
        <v>1024</v>
      </c>
      <c r="B27" s="35">
        <v>1</v>
      </c>
      <c r="C27" s="35" t="s">
        <v>59</v>
      </c>
      <c r="D27" s="35" t="s">
        <v>68</v>
      </c>
      <c r="E27" s="36">
        <v>200.33</v>
      </c>
      <c r="F27" s="35" t="str">
        <f>VLOOKUP(D27,'Lookup Tables'!$A$4:$B$20,2,FALSE)</f>
        <v>Beverages</v>
      </c>
      <c r="G27" s="35" t="str">
        <f>VLOOKUP(C27,'Lookup Tables'!$E$4:$K$11,7,FALSE)</f>
        <v>North</v>
      </c>
      <c r="H27" s="42" t="str">
        <f>VLOOKUP(D27, 'Lookup Tables'!$A$4:$B$20, 2, FALSE)</f>
        <v>Beverages</v>
      </c>
      <c r="I27" t="str">
        <f>VLOOKUP(C27, 'Lookup Tables'!$E$4:$K$11, 7, FALSE)</f>
        <v>North</v>
      </c>
    </row>
    <row r="28" spans="1:9" ht="15.75" customHeight="1" x14ac:dyDescent="0.2">
      <c r="A28" s="35">
        <v>1025</v>
      </c>
      <c r="B28" s="35">
        <v>28</v>
      </c>
      <c r="C28" s="35" t="s">
        <v>66</v>
      </c>
      <c r="D28" s="35" t="s">
        <v>63</v>
      </c>
      <c r="E28" s="36">
        <v>965</v>
      </c>
      <c r="F28" s="35" t="str">
        <f>VLOOKUP(D28,'Lookup Tables'!$A$4:$B$20,2,FALSE)</f>
        <v>Soups</v>
      </c>
      <c r="G28" s="35" t="str">
        <f>VLOOKUP(C28,'Lookup Tables'!$E$4:$K$11,7,FALSE)</f>
        <v>South</v>
      </c>
      <c r="H28" s="42" t="str">
        <f>VLOOKUP(D28, 'Lookup Tables'!$A$4:$B$20, 2, FALSE)</f>
        <v>Soups</v>
      </c>
      <c r="I28" t="str">
        <f>VLOOKUP(C28, 'Lookup Tables'!$E$4:$K$11, 7, FALSE)</f>
        <v>South</v>
      </c>
    </row>
    <row r="29" spans="1:9" ht="15.75" customHeight="1" x14ac:dyDescent="0.2">
      <c r="A29" s="35">
        <v>1026</v>
      </c>
      <c r="B29" s="35">
        <v>28</v>
      </c>
      <c r="C29" s="35" t="s">
        <v>66</v>
      </c>
      <c r="D29" s="35" t="s">
        <v>71</v>
      </c>
      <c r="E29" s="36">
        <v>1159.1999999999998</v>
      </c>
      <c r="F29" s="35" t="str">
        <f>VLOOKUP(D29,'Lookup Tables'!$A$4:$B$20,2,FALSE)</f>
        <v>Canned Meat</v>
      </c>
      <c r="G29" s="35" t="str">
        <f>VLOOKUP(C29,'Lookup Tables'!$E$4:$K$11,7,FALSE)</f>
        <v>South</v>
      </c>
      <c r="H29" s="42" t="str">
        <f>VLOOKUP(D29, 'Lookup Tables'!$A$4:$B$20, 2, FALSE)</f>
        <v>Canned Meat</v>
      </c>
      <c r="I29" t="str">
        <f>VLOOKUP(C29, 'Lookup Tables'!$E$4:$K$11, 7, FALSE)</f>
        <v>South</v>
      </c>
    </row>
    <row r="30" spans="1:9" ht="15.75" customHeight="1" x14ac:dyDescent="0.2">
      <c r="A30" s="35">
        <v>1028</v>
      </c>
      <c r="B30" s="35">
        <v>9</v>
      </c>
      <c r="C30" s="35" t="s">
        <v>72</v>
      </c>
      <c r="D30" s="35" t="s">
        <v>73</v>
      </c>
      <c r="E30" s="36">
        <v>2818.7999999999997</v>
      </c>
      <c r="F30" s="35" t="str">
        <f>VLOOKUP(D30,'Lookup Tables'!$A$4:$B$20,2,FALSE)</f>
        <v>Dairy Products</v>
      </c>
      <c r="G30" s="35" t="str">
        <f>VLOOKUP(C30,'Lookup Tables'!$E$4:$K$11,7,FALSE)</f>
        <v>West</v>
      </c>
      <c r="H30" s="42" t="str">
        <f>VLOOKUP(D30, 'Lookup Tables'!$A$4:$B$20, 2, FALSE)</f>
        <v>Dairy Products</v>
      </c>
      <c r="I30" t="str">
        <f>VLOOKUP(C30, 'Lookup Tables'!$E$4:$K$11, 7, FALSE)</f>
        <v>West</v>
      </c>
    </row>
    <row r="31" spans="1:9" ht="15.75" customHeight="1" x14ac:dyDescent="0.2">
      <c r="A31" s="35">
        <v>1029</v>
      </c>
      <c r="B31" s="35">
        <v>6</v>
      </c>
      <c r="C31" s="35" t="s">
        <v>64</v>
      </c>
      <c r="D31" s="35" t="s">
        <v>52</v>
      </c>
      <c r="E31" s="36">
        <v>994</v>
      </c>
      <c r="F31" s="35" t="str">
        <f>VLOOKUP(D31,'Lookup Tables'!$A$4:$B$20,2,FALSE)</f>
        <v>Beverages</v>
      </c>
      <c r="G31" s="35" t="str">
        <f>VLOOKUP(C31,'Lookup Tables'!$E$4:$K$11,7,FALSE)</f>
        <v>North</v>
      </c>
      <c r="H31" s="42" t="str">
        <f>VLOOKUP(D31, 'Lookup Tables'!$A$4:$B$20, 2, FALSE)</f>
        <v>Beverages</v>
      </c>
      <c r="I31" t="str">
        <f>VLOOKUP(C31, 'Lookup Tables'!$E$4:$K$11, 7, FALSE)</f>
        <v>North</v>
      </c>
    </row>
    <row r="32" spans="1:9" ht="15.75" customHeight="1" x14ac:dyDescent="0.2">
      <c r="A32" s="35">
        <v>1030</v>
      </c>
      <c r="B32" s="35">
        <v>8</v>
      </c>
      <c r="C32" s="35" t="s">
        <v>59</v>
      </c>
      <c r="D32" s="35" t="s">
        <v>65</v>
      </c>
      <c r="E32" s="36">
        <v>1280</v>
      </c>
      <c r="F32" s="35" t="str">
        <f>VLOOKUP(D32,'Lookup Tables'!$A$4:$B$20,2,FALSE)</f>
        <v>Sauces</v>
      </c>
      <c r="G32" s="35" t="str">
        <f>VLOOKUP(C32,'Lookup Tables'!$E$4:$K$11,7,FALSE)</f>
        <v>North</v>
      </c>
      <c r="H32" s="42" t="str">
        <f>VLOOKUP(D32, 'Lookup Tables'!$A$4:$B$20, 2, FALSE)</f>
        <v>Sauces</v>
      </c>
      <c r="I32" t="str">
        <f>VLOOKUP(C32, 'Lookup Tables'!$E$4:$K$11, 7, FALSE)</f>
        <v>North</v>
      </c>
    </row>
    <row r="33" spans="1:9" ht="15.75" customHeight="1" x14ac:dyDescent="0.2">
      <c r="A33" s="35">
        <v>1031</v>
      </c>
      <c r="B33" s="35">
        <v>3</v>
      </c>
      <c r="C33" s="35" t="s">
        <v>51</v>
      </c>
      <c r="D33" s="35" t="s">
        <v>74</v>
      </c>
      <c r="E33" s="36">
        <v>630</v>
      </c>
      <c r="F33" s="35" t="str">
        <f>VLOOKUP(D33,'Lookup Tables'!$A$4:$B$20,2,FALSE)</f>
        <v>Condiments</v>
      </c>
      <c r="G33" s="35" t="str">
        <f>VLOOKUP(C33,'Lookup Tables'!$E$4:$K$11,7,FALSE)</f>
        <v>West</v>
      </c>
      <c r="H33" s="42" t="str">
        <f>VLOOKUP(D33, 'Lookup Tables'!$A$4:$B$20, 2, FALSE)</f>
        <v>Condiments</v>
      </c>
      <c r="I33" t="str">
        <f>VLOOKUP(C33, 'Lookup Tables'!$E$4:$K$11, 7, FALSE)</f>
        <v>West</v>
      </c>
    </row>
    <row r="34" spans="1:9" ht="15.75" customHeight="1" x14ac:dyDescent="0.2">
      <c r="A34" s="35">
        <v>1032</v>
      </c>
      <c r="B34" s="35">
        <v>3</v>
      </c>
      <c r="C34" s="35" t="s">
        <v>51</v>
      </c>
      <c r="D34" s="35" t="s">
        <v>65</v>
      </c>
      <c r="E34" s="36">
        <v>1200</v>
      </c>
      <c r="F34" s="35" t="str">
        <f>VLOOKUP(D34,'Lookup Tables'!$A$4:$B$20,2,FALSE)</f>
        <v>Sauces</v>
      </c>
      <c r="G34" s="35" t="str">
        <f>VLOOKUP(C34,'Lookup Tables'!$E$4:$K$11,7,FALSE)</f>
        <v>West</v>
      </c>
      <c r="H34" s="42" t="str">
        <f>VLOOKUP(D34, 'Lookup Tables'!$A$4:$B$20, 2, FALSE)</f>
        <v>Sauces</v>
      </c>
      <c r="I34" t="str">
        <f>VLOOKUP(C34, 'Lookup Tables'!$E$4:$K$11, 7, FALSE)</f>
        <v>West</v>
      </c>
    </row>
    <row r="35" spans="1:9" ht="15.75" customHeight="1" x14ac:dyDescent="0.2">
      <c r="A35" s="35">
        <v>1033</v>
      </c>
      <c r="B35" s="35">
        <v>6</v>
      </c>
      <c r="C35" s="35" t="s">
        <v>64</v>
      </c>
      <c r="E35" s="36">
        <v>1</v>
      </c>
      <c r="F35" s="35" t="e">
        <f>VLOOKUP(D35,'Lookup Tables'!$A$4:$B$20,2,FALSE)</f>
        <v>#N/A</v>
      </c>
      <c r="G35" s="35" t="str">
        <f>VLOOKUP(C35,'Lookup Tables'!$E$4:$K$11,7,FALSE)</f>
        <v>North</v>
      </c>
      <c r="H35" s="42" t="e">
        <f>VLOOKUP(D35, 'Lookup Tables'!$A$4:$B$20, 2, FALSE)</f>
        <v>#N/A</v>
      </c>
      <c r="I35" t="str">
        <f>VLOOKUP(C35, 'Lookup Tables'!$E$4:$K$11, 7, FALSE)</f>
        <v>North</v>
      </c>
    </row>
    <row r="36" spans="1:9" ht="15.75" customHeight="1" x14ac:dyDescent="0.2">
      <c r="A36" s="35">
        <v>1034</v>
      </c>
      <c r="B36" s="35">
        <v>28</v>
      </c>
      <c r="C36" s="35" t="s">
        <v>66</v>
      </c>
      <c r="E36" s="36">
        <v>1</v>
      </c>
      <c r="F36" s="35" t="e">
        <f>VLOOKUP(D36,'Lookup Tables'!$A$4:$B$20,2,FALSE)</f>
        <v>#N/A</v>
      </c>
      <c r="G36" s="35" t="str">
        <f>VLOOKUP(C36,'Lookup Tables'!$E$4:$K$11,7,FALSE)</f>
        <v>South</v>
      </c>
      <c r="H36" s="42" t="e">
        <f>VLOOKUP(D36, 'Lookup Tables'!$A$4:$B$20, 2, FALSE)</f>
        <v>#N/A</v>
      </c>
      <c r="I36" t="str">
        <f>VLOOKUP(C36, 'Lookup Tables'!$E$4:$K$11, 7, FALSE)</f>
        <v>South</v>
      </c>
    </row>
    <row r="37" spans="1:9" ht="15.75" customHeight="1" x14ac:dyDescent="0.2">
      <c r="A37" s="35">
        <v>1035</v>
      </c>
      <c r="B37" s="35">
        <v>8</v>
      </c>
      <c r="C37" s="35" t="s">
        <v>59</v>
      </c>
      <c r="E37" s="36">
        <v>1</v>
      </c>
      <c r="F37" s="35" t="e">
        <f>VLOOKUP(D37,'Lookup Tables'!$A$4:$B$20,2,FALSE)</f>
        <v>#N/A</v>
      </c>
      <c r="G37" s="35" t="str">
        <f>VLOOKUP(C37,'Lookup Tables'!$E$4:$K$11,7,FALSE)</f>
        <v>North</v>
      </c>
      <c r="H37" s="42" t="e">
        <f>VLOOKUP(D37, 'Lookup Tables'!$A$4:$B$20, 2, FALSE)</f>
        <v>#N/A</v>
      </c>
      <c r="I37" t="str">
        <f>VLOOKUP(C37, 'Lookup Tables'!$E$4:$K$11, 7, FALSE)</f>
        <v>North</v>
      </c>
    </row>
    <row r="38" spans="1:9" ht="15.75" customHeight="1" x14ac:dyDescent="0.2">
      <c r="A38" s="35">
        <v>1036</v>
      </c>
      <c r="B38" s="35">
        <v>10</v>
      </c>
      <c r="C38" s="35" t="s">
        <v>67</v>
      </c>
      <c r="D38" s="35" t="s">
        <v>70</v>
      </c>
      <c r="E38" s="36">
        <v>470</v>
      </c>
      <c r="F38" s="35" t="str">
        <f>VLOOKUP(D38,'Lookup Tables'!$A$4:$B$20,2,FALSE)</f>
        <v>Condiments</v>
      </c>
      <c r="G38" s="35" t="str">
        <f>VLOOKUP(C38,'Lookup Tables'!$E$4:$K$11,7,FALSE)</f>
        <v>East</v>
      </c>
      <c r="H38" s="42" t="str">
        <f>VLOOKUP(D38, 'Lookup Tables'!$A$4:$B$20, 2, FALSE)</f>
        <v>Condiments</v>
      </c>
      <c r="I38" t="str">
        <f>VLOOKUP(C38, 'Lookup Tables'!$E$4:$K$11, 7, FALSE)</f>
        <v>East</v>
      </c>
    </row>
    <row r="39" spans="1:9" ht="15.75" customHeight="1" x14ac:dyDescent="0.2">
      <c r="A39" s="35">
        <v>1038</v>
      </c>
      <c r="B39" s="35">
        <v>10</v>
      </c>
      <c r="C39" s="35" t="s">
        <v>67</v>
      </c>
      <c r="D39" s="35" t="s">
        <v>53</v>
      </c>
      <c r="E39" s="36">
        <v>171.5</v>
      </c>
      <c r="F39" s="35" t="str">
        <f>VLOOKUP(D39,'Lookup Tables'!$A$4:$B$20,2,FALSE)</f>
        <v>Dried Fruit &amp; Nuts</v>
      </c>
      <c r="G39" s="35" t="str">
        <f>VLOOKUP(C39,'Lookup Tables'!$E$4:$K$11,7,FALSE)</f>
        <v>East</v>
      </c>
      <c r="H39" s="42" t="str">
        <f>VLOOKUP(D39, 'Lookup Tables'!$A$4:$B$20, 2, FALSE)</f>
        <v>Dried Fruit &amp; Nuts</v>
      </c>
      <c r="I39" t="str">
        <f>VLOOKUP(C39, 'Lookup Tables'!$E$4:$K$11, 7, FALSE)</f>
        <v>East</v>
      </c>
    </row>
    <row r="40" spans="1:9" ht="15.75" customHeight="1" x14ac:dyDescent="0.2">
      <c r="A40" s="35">
        <v>1039</v>
      </c>
      <c r="B40" s="35">
        <v>11</v>
      </c>
      <c r="C40" s="35" t="s">
        <v>66</v>
      </c>
      <c r="D40" s="35" t="s">
        <v>65</v>
      </c>
      <c r="E40" s="36">
        <v>2880</v>
      </c>
      <c r="F40" s="35" t="str">
        <f>VLOOKUP(D40,'Lookup Tables'!$A$4:$B$20,2,FALSE)</f>
        <v>Sauces</v>
      </c>
      <c r="G40" s="35" t="str">
        <f>VLOOKUP(C40,'Lookup Tables'!$E$4:$K$11,7,FALSE)</f>
        <v>South</v>
      </c>
      <c r="H40" s="42" t="str">
        <f>VLOOKUP(D40, 'Lookup Tables'!$A$4:$B$20, 2, FALSE)</f>
        <v>Sauces</v>
      </c>
      <c r="I40" t="str">
        <f>VLOOKUP(C40, 'Lookup Tables'!$E$4:$K$11, 7, FALSE)</f>
        <v>South</v>
      </c>
    </row>
    <row r="41" spans="1:9" ht="15.75" customHeight="1" x14ac:dyDescent="0.2">
      <c r="A41" s="35">
        <v>1040</v>
      </c>
      <c r="B41" s="35">
        <v>1</v>
      </c>
      <c r="C41" s="35" t="s">
        <v>59</v>
      </c>
      <c r="D41" s="35" t="s">
        <v>71</v>
      </c>
      <c r="E41" s="36">
        <v>239.2</v>
      </c>
      <c r="F41" s="35" t="str">
        <f>VLOOKUP(D41,'Lookup Tables'!$A$4:$B$20,2,FALSE)</f>
        <v>Canned Meat</v>
      </c>
      <c r="G41" s="35" t="str">
        <f>VLOOKUP(C41,'Lookup Tables'!$E$4:$K$11,7,FALSE)</f>
        <v>North</v>
      </c>
      <c r="H41" s="42" t="str">
        <f>VLOOKUP(D41, 'Lookup Tables'!$A$4:$B$20, 2, FALSE)</f>
        <v>Canned Meat</v>
      </c>
      <c r="I41" t="str">
        <f>VLOOKUP(C41, 'Lookup Tables'!$E$4:$K$11, 7, FALSE)</f>
        <v>North</v>
      </c>
    </row>
    <row r="42" spans="1:9" ht="15.75" customHeight="1" x14ac:dyDescent="0.2">
      <c r="A42" s="35">
        <v>1041</v>
      </c>
      <c r="B42" s="35">
        <v>28</v>
      </c>
      <c r="C42" s="35" t="s">
        <v>66</v>
      </c>
      <c r="D42" s="35" t="s">
        <v>58</v>
      </c>
      <c r="E42" s="36">
        <v>1472</v>
      </c>
      <c r="F42" s="35" t="str">
        <f>VLOOKUP(D42,'Lookup Tables'!$A$4:$B$20,2,FALSE)</f>
        <v>Beverages</v>
      </c>
      <c r="G42" s="35" t="str">
        <f>VLOOKUP(C42,'Lookup Tables'!$E$4:$K$11,7,FALSE)</f>
        <v>South</v>
      </c>
      <c r="H42" s="42" t="str">
        <f>VLOOKUP(D42, 'Lookup Tables'!$A$4:$B$20, 2, FALSE)</f>
        <v>Beverages</v>
      </c>
      <c r="I42" t="str">
        <f>VLOOKUP(C42, 'Lookup Tables'!$E$4:$K$11, 7, FALSE)</f>
        <v>South</v>
      </c>
    </row>
    <row r="43" spans="1:9" ht="15.75" customHeight="1" x14ac:dyDescent="0.2">
      <c r="A43" s="35">
        <v>1042</v>
      </c>
      <c r="B43" s="35">
        <v>9</v>
      </c>
      <c r="C43" s="35" t="s">
        <v>72</v>
      </c>
      <c r="D43" s="35" t="s">
        <v>63</v>
      </c>
      <c r="E43" s="36">
        <v>260.55</v>
      </c>
      <c r="F43" s="35" t="str">
        <f>VLOOKUP(D43,'Lookup Tables'!$A$4:$B$20,2,FALSE)</f>
        <v>Soups</v>
      </c>
      <c r="G43" s="35" t="str">
        <f>VLOOKUP(C43,'Lookup Tables'!$E$4:$K$11,7,FALSE)</f>
        <v>West</v>
      </c>
      <c r="H43" s="42" t="str">
        <f>VLOOKUP(D43, 'Lookup Tables'!$A$4:$B$20, 2, FALSE)</f>
        <v>Soups</v>
      </c>
      <c r="I43" t="str">
        <f>VLOOKUP(C43, 'Lookup Tables'!$E$4:$K$11, 7, FALSE)</f>
        <v>West</v>
      </c>
    </row>
    <row r="44" spans="1:9" ht="15.75" customHeight="1" x14ac:dyDescent="0.2">
      <c r="A44" s="35">
        <v>1043</v>
      </c>
      <c r="B44" s="35">
        <v>6</v>
      </c>
      <c r="C44" s="35" t="s">
        <v>64</v>
      </c>
      <c r="D44" s="35" t="s">
        <v>62</v>
      </c>
      <c r="E44" s="36">
        <v>905.25</v>
      </c>
      <c r="F44" s="35" t="str">
        <f>VLOOKUP(D44,'Lookup Tables'!$A$4:$B$20,2,FALSE)</f>
        <v>Candy</v>
      </c>
      <c r="G44" s="35" t="str">
        <f>VLOOKUP(C44,'Lookup Tables'!$E$4:$K$11,7,FALSE)</f>
        <v>North</v>
      </c>
      <c r="H44" s="42" t="str">
        <f>VLOOKUP(D44, 'Lookup Tables'!$A$4:$B$20, 2, FALSE)</f>
        <v>Candy</v>
      </c>
      <c r="I44" t="str">
        <f>VLOOKUP(C44, 'Lookup Tables'!$E$4:$K$11, 7, FALSE)</f>
        <v>North</v>
      </c>
    </row>
    <row r="45" spans="1:9" ht="15.75" customHeight="1" x14ac:dyDescent="0.2">
      <c r="A45" s="35">
        <v>1044</v>
      </c>
      <c r="B45" s="35">
        <v>8</v>
      </c>
      <c r="C45" s="35" t="s">
        <v>59</v>
      </c>
      <c r="D45" s="35" t="s">
        <v>62</v>
      </c>
      <c r="E45" s="36">
        <v>165.75</v>
      </c>
      <c r="F45" s="35" t="str">
        <f>VLOOKUP(D45,'Lookup Tables'!$A$4:$B$20,2,FALSE)</f>
        <v>Candy</v>
      </c>
      <c r="G45" s="35" t="str">
        <f>VLOOKUP(C45,'Lookup Tables'!$E$4:$K$11,7,FALSE)</f>
        <v>North</v>
      </c>
      <c r="H45" s="42" t="str">
        <f>VLOOKUP(D45, 'Lookup Tables'!$A$4:$B$20, 2, FALSE)</f>
        <v>Candy</v>
      </c>
      <c r="I45" t="str">
        <f>VLOOKUP(C45, 'Lookup Tables'!$E$4:$K$11, 7, FALSE)</f>
        <v>North</v>
      </c>
    </row>
    <row r="46" spans="1:9" ht="15.75" customHeight="1" x14ac:dyDescent="0.2">
      <c r="A46" s="35">
        <v>1045</v>
      </c>
      <c r="B46" s="35">
        <v>25</v>
      </c>
      <c r="C46" s="35" t="s">
        <v>67</v>
      </c>
      <c r="D46" s="35" t="s">
        <v>70</v>
      </c>
      <c r="E46" s="36">
        <v>2156</v>
      </c>
      <c r="F46" s="35" t="str">
        <f>VLOOKUP(D46,'Lookup Tables'!$A$4:$B$20,2,FALSE)</f>
        <v>Condiments</v>
      </c>
      <c r="G46" s="35" t="str">
        <f>VLOOKUP(C46,'Lookup Tables'!$E$4:$K$11,7,FALSE)</f>
        <v>East</v>
      </c>
      <c r="H46" s="42" t="str">
        <f>VLOOKUP(D46, 'Lookup Tables'!$A$4:$B$20, 2, FALSE)</f>
        <v>Condiments</v>
      </c>
      <c r="I46" t="str">
        <f>VLOOKUP(C46, 'Lookup Tables'!$E$4:$K$11, 7, FALSE)</f>
        <v>East</v>
      </c>
    </row>
    <row r="47" spans="1:9" ht="15.75" customHeight="1" x14ac:dyDescent="0.2">
      <c r="A47" s="35">
        <v>1046</v>
      </c>
      <c r="B47" s="35">
        <v>26</v>
      </c>
      <c r="C47" s="35" t="s">
        <v>66</v>
      </c>
      <c r="D47" s="35" t="s">
        <v>69</v>
      </c>
      <c r="E47" s="36">
        <v>525</v>
      </c>
      <c r="F47" s="35" t="str">
        <f>VLOOKUP(D47,'Lookup Tables'!$A$4:$B$20,2,FALSE)</f>
        <v>Jams, Preserves</v>
      </c>
      <c r="G47" s="35" t="str">
        <f>VLOOKUP(C47,'Lookup Tables'!$E$4:$K$11,7,FALSE)</f>
        <v>South</v>
      </c>
      <c r="H47" s="42" t="str">
        <f>VLOOKUP(D47, 'Lookup Tables'!$A$4:$B$20, 2, FALSE)</f>
        <v>Jams, Preserves</v>
      </c>
      <c r="I47" t="str">
        <f>VLOOKUP(C47, 'Lookup Tables'!$E$4:$K$11, 7, FALSE)</f>
        <v>South</v>
      </c>
    </row>
    <row r="48" spans="1:9" ht="15.75" customHeight="1" x14ac:dyDescent="0.2">
      <c r="A48" s="35">
        <v>1047</v>
      </c>
      <c r="B48" s="35">
        <v>29</v>
      </c>
      <c r="C48" s="35" t="s">
        <v>61</v>
      </c>
      <c r="D48" s="35" t="s">
        <v>58</v>
      </c>
      <c r="E48" s="36">
        <v>1014</v>
      </c>
      <c r="F48" s="35" t="str">
        <f>VLOOKUP(D48,'Lookup Tables'!$A$4:$B$20,2,FALSE)</f>
        <v>Beverages</v>
      </c>
      <c r="G48" s="35" t="str">
        <f>VLOOKUP(C48,'Lookup Tables'!$E$4:$K$11,7,FALSE)</f>
        <v>West</v>
      </c>
      <c r="H48" s="42" t="str">
        <f>VLOOKUP(D48, 'Lookup Tables'!$A$4:$B$20, 2, FALSE)</f>
        <v>Beverages</v>
      </c>
      <c r="I48" t="str">
        <f>VLOOKUP(C48, 'Lookup Tables'!$E$4:$K$11, 7, FALSE)</f>
        <v>West</v>
      </c>
    </row>
    <row r="49" spans="1:9" ht="15.75" customHeight="1" x14ac:dyDescent="0.2">
      <c r="A49" s="35">
        <v>1048</v>
      </c>
      <c r="B49" s="35">
        <v>6</v>
      </c>
      <c r="C49" s="35" t="s">
        <v>64</v>
      </c>
      <c r="D49" s="35" t="s">
        <v>55</v>
      </c>
      <c r="E49" s="36">
        <v>2880</v>
      </c>
      <c r="F49" s="35" t="str">
        <f>VLOOKUP(D49,'Lookup Tables'!$A$4:$B$20,2,FALSE)</f>
        <v>Dried Fruit &amp; Nuts</v>
      </c>
      <c r="G49" s="35" t="str">
        <f>VLOOKUP(C49,'Lookup Tables'!$E$4:$K$11,7,FALSE)</f>
        <v>North</v>
      </c>
      <c r="H49" s="42" t="str">
        <f>VLOOKUP(D49, 'Lookup Tables'!$A$4:$B$20, 2, FALSE)</f>
        <v>Dried Fruit &amp; Nuts</v>
      </c>
      <c r="I49" t="str">
        <f>VLOOKUP(C49, 'Lookup Tables'!$E$4:$K$11, 7, FALSE)</f>
        <v>North</v>
      </c>
    </row>
    <row r="50" spans="1:9" ht="15.75" customHeight="1" x14ac:dyDescent="0.2">
      <c r="A50" s="35">
        <v>1049</v>
      </c>
      <c r="B50" s="35">
        <v>6</v>
      </c>
      <c r="C50" s="35" t="s">
        <v>64</v>
      </c>
      <c r="D50" s="35" t="s">
        <v>56</v>
      </c>
      <c r="E50" s="36">
        <v>848</v>
      </c>
      <c r="F50" s="35" t="str">
        <f>VLOOKUP(D50,'Lookup Tables'!$A$4:$B$20,2,FALSE)</f>
        <v>Dried Fruit &amp; Nuts</v>
      </c>
      <c r="G50" s="35" t="str">
        <f>VLOOKUP(C50,'Lookup Tables'!$E$4:$K$11,7,FALSE)</f>
        <v>North</v>
      </c>
      <c r="H50" s="42" t="str">
        <f>VLOOKUP(D50, 'Lookup Tables'!$A$4:$B$20, 2, FALSE)</f>
        <v>Dried Fruit &amp; Nuts</v>
      </c>
      <c r="I50" t="str">
        <f>VLOOKUP(C50, 'Lookup Tables'!$E$4:$K$11, 7, FALSE)</f>
        <v>North</v>
      </c>
    </row>
    <row r="51" spans="1:9" ht="15.75" customHeight="1" x14ac:dyDescent="0.2">
      <c r="A51" s="35">
        <v>1051</v>
      </c>
      <c r="B51" s="35">
        <v>3</v>
      </c>
      <c r="C51" s="35" t="s">
        <v>51</v>
      </c>
      <c r="D51" s="35" t="s">
        <v>68</v>
      </c>
      <c r="E51" s="36">
        <v>224.25000000000003</v>
      </c>
      <c r="F51" s="35" t="str">
        <f>VLOOKUP(D51,'Lookup Tables'!$A$4:$B$20,2,FALSE)</f>
        <v>Beverages</v>
      </c>
      <c r="G51" s="35" t="str">
        <f>VLOOKUP(C51,'Lookup Tables'!$E$4:$K$11,7,FALSE)</f>
        <v>West</v>
      </c>
      <c r="H51" s="42" t="str">
        <f>VLOOKUP(D51, 'Lookup Tables'!$A$4:$B$20, 2, FALSE)</f>
        <v>Beverages</v>
      </c>
      <c r="I51" t="str">
        <f>VLOOKUP(C51, 'Lookup Tables'!$E$4:$K$11, 7, FALSE)</f>
        <v>West</v>
      </c>
    </row>
    <row r="52" spans="1:9" ht="15.75" customHeight="1" x14ac:dyDescent="0.2">
      <c r="A52" s="35">
        <v>1053</v>
      </c>
      <c r="B52" s="35">
        <v>9</v>
      </c>
      <c r="C52" s="35" t="s">
        <v>72</v>
      </c>
      <c r="D52" s="35" t="s">
        <v>73</v>
      </c>
      <c r="E52" s="36">
        <v>382.79999999999995</v>
      </c>
      <c r="F52" s="35" t="str">
        <f>VLOOKUP(D52,'Lookup Tables'!$A$4:$B$20,2,FALSE)</f>
        <v>Dairy Products</v>
      </c>
      <c r="G52" s="35" t="str">
        <f>VLOOKUP(C52,'Lookup Tables'!$E$4:$K$11,7,FALSE)</f>
        <v>West</v>
      </c>
      <c r="H52" s="42" t="str">
        <f>VLOOKUP(D52, 'Lookup Tables'!$A$4:$B$20, 2, FALSE)</f>
        <v>Dairy Products</v>
      </c>
      <c r="I52" t="str">
        <f>VLOOKUP(C52, 'Lookup Tables'!$E$4:$K$11, 7, FALSE)</f>
        <v>West</v>
      </c>
    </row>
    <row r="53" spans="1:9" ht="15.75" customHeight="1" x14ac:dyDescent="0.2">
      <c r="A53" s="35">
        <v>1054</v>
      </c>
      <c r="B53" s="35">
        <v>6</v>
      </c>
      <c r="C53" s="35" t="s">
        <v>64</v>
      </c>
      <c r="D53" s="35" t="s">
        <v>58</v>
      </c>
      <c r="E53" s="36">
        <v>742</v>
      </c>
      <c r="F53" s="35" t="str">
        <f>VLOOKUP(D53,'Lookup Tables'!$A$4:$B$20,2,FALSE)</f>
        <v>Beverages</v>
      </c>
      <c r="G53" s="35" t="str">
        <f>VLOOKUP(C53,'Lookup Tables'!$E$4:$K$11,7,FALSE)</f>
        <v>North</v>
      </c>
      <c r="H53" s="42" t="str">
        <f>VLOOKUP(D53, 'Lookup Tables'!$A$4:$B$20, 2, FALSE)</f>
        <v>Beverages</v>
      </c>
      <c r="I53" t="str">
        <f>VLOOKUP(C53, 'Lookup Tables'!$E$4:$K$11, 7, FALSE)</f>
        <v>North</v>
      </c>
    </row>
    <row r="54" spans="1:9" ht="15.75" customHeight="1" x14ac:dyDescent="0.2">
      <c r="A54" s="35">
        <v>1055</v>
      </c>
      <c r="B54" s="35">
        <v>8</v>
      </c>
      <c r="C54" s="35" t="s">
        <v>59</v>
      </c>
      <c r="D54" s="35" t="s">
        <v>65</v>
      </c>
      <c r="E54" s="36">
        <v>3400</v>
      </c>
      <c r="F54" s="35" t="str">
        <f>VLOOKUP(D54,'Lookup Tables'!$A$4:$B$20,2,FALSE)</f>
        <v>Sauces</v>
      </c>
      <c r="G54" s="35" t="str">
        <f>VLOOKUP(C54,'Lookup Tables'!$E$4:$K$11,7,FALSE)</f>
        <v>North</v>
      </c>
      <c r="H54" s="42" t="str">
        <f>VLOOKUP(D54, 'Lookup Tables'!$A$4:$B$20, 2, FALSE)</f>
        <v>Sauces</v>
      </c>
      <c r="I54" t="str">
        <f>VLOOKUP(C54, 'Lookup Tables'!$E$4:$K$11, 7, FALSE)</f>
        <v>North</v>
      </c>
    </row>
    <row r="55" spans="1:9" ht="15.75" customHeight="1" x14ac:dyDescent="0.2">
      <c r="A55" s="35">
        <v>1056</v>
      </c>
      <c r="B55" s="35">
        <v>8</v>
      </c>
      <c r="C55" s="35" t="s">
        <v>59</v>
      </c>
      <c r="D55" s="35" t="s">
        <v>60</v>
      </c>
      <c r="E55" s="36">
        <v>892.4</v>
      </c>
      <c r="F55" s="35" t="str">
        <f>VLOOKUP(D55,'Lookup Tables'!$A$4:$B$20,2,FALSE)</f>
        <v>Baked Goods &amp; Mixes</v>
      </c>
      <c r="G55" s="35" t="str">
        <f>VLOOKUP(C55,'Lookup Tables'!$E$4:$K$11,7,FALSE)</f>
        <v>North</v>
      </c>
      <c r="H55" s="42" t="str">
        <f>VLOOKUP(D55, 'Lookup Tables'!$A$4:$B$20, 2, FALSE)</f>
        <v>Baked Goods &amp; Mixes</v>
      </c>
      <c r="I55" t="str">
        <f>VLOOKUP(C55, 'Lookup Tables'!$E$4:$K$11, 7, FALSE)</f>
        <v>North</v>
      </c>
    </row>
    <row r="56" spans="1:9" ht="15.75" customHeight="1" x14ac:dyDescent="0.2">
      <c r="A56" s="35">
        <v>1057</v>
      </c>
      <c r="B56" s="35">
        <v>25</v>
      </c>
      <c r="C56" s="35" t="s">
        <v>67</v>
      </c>
      <c r="D56" s="35" t="s">
        <v>68</v>
      </c>
      <c r="E56" s="36">
        <v>460</v>
      </c>
      <c r="F56" s="35" t="str">
        <f>VLOOKUP(D56,'Lookup Tables'!$A$4:$B$20,2,FALSE)</f>
        <v>Beverages</v>
      </c>
      <c r="G56" s="35" t="str">
        <f>VLOOKUP(C56,'Lookup Tables'!$E$4:$K$11,7,FALSE)</f>
        <v>East</v>
      </c>
      <c r="H56" s="42" t="str">
        <f>VLOOKUP(D56, 'Lookup Tables'!$A$4:$B$20, 2, FALSE)</f>
        <v>Beverages</v>
      </c>
      <c r="I56" t="str">
        <f>VLOOKUP(C56, 'Lookup Tables'!$E$4:$K$11, 7, FALSE)</f>
        <v>East</v>
      </c>
    </row>
    <row r="57" spans="1:9" ht="15.75" customHeight="1" x14ac:dyDescent="0.2">
      <c r="A57" s="35">
        <v>1059</v>
      </c>
      <c r="B57" s="35">
        <v>26</v>
      </c>
      <c r="C57" s="35" t="s">
        <v>66</v>
      </c>
      <c r="D57" s="35" t="s">
        <v>63</v>
      </c>
      <c r="E57" s="36">
        <v>936.05000000000007</v>
      </c>
      <c r="F57" s="35" t="str">
        <f>VLOOKUP(D57,'Lookup Tables'!$A$4:$B$20,2,FALSE)</f>
        <v>Soups</v>
      </c>
      <c r="G57" s="35" t="str">
        <f>VLOOKUP(C57,'Lookup Tables'!$E$4:$K$11,7,FALSE)</f>
        <v>South</v>
      </c>
      <c r="H57" s="42" t="str">
        <f>VLOOKUP(D57, 'Lookup Tables'!$A$4:$B$20, 2, FALSE)</f>
        <v>Soups</v>
      </c>
      <c r="I57" t="str">
        <f>VLOOKUP(C57, 'Lookup Tables'!$E$4:$K$11, 7, FALSE)</f>
        <v>South</v>
      </c>
    </row>
    <row r="58" spans="1:9" ht="15.75" customHeight="1" x14ac:dyDescent="0.2">
      <c r="A58" s="35">
        <v>1060</v>
      </c>
      <c r="B58" s="35">
        <v>26</v>
      </c>
      <c r="C58" s="35" t="s">
        <v>66</v>
      </c>
      <c r="D58" s="35" t="s">
        <v>71</v>
      </c>
      <c r="E58" s="36">
        <v>1196</v>
      </c>
      <c r="F58" s="35" t="str">
        <f>VLOOKUP(D58,'Lookup Tables'!$A$4:$B$20,2,FALSE)</f>
        <v>Canned Meat</v>
      </c>
      <c r="G58" s="35" t="str">
        <f>VLOOKUP(C58,'Lookup Tables'!$E$4:$K$11,7,FALSE)</f>
        <v>South</v>
      </c>
      <c r="H58" s="42" t="str">
        <f>VLOOKUP(D58, 'Lookup Tables'!$A$4:$B$20, 2, FALSE)</f>
        <v>Canned Meat</v>
      </c>
      <c r="I58" t="str">
        <f>VLOOKUP(C58, 'Lookup Tables'!$E$4:$K$11, 7, FALSE)</f>
        <v>South</v>
      </c>
    </row>
    <row r="59" spans="1:9" ht="15.75" customHeight="1" x14ac:dyDescent="0.2">
      <c r="A59" s="35">
        <v>1061</v>
      </c>
      <c r="B59" s="35">
        <v>29</v>
      </c>
      <c r="C59" s="35" t="s">
        <v>61</v>
      </c>
      <c r="D59" s="35" t="s">
        <v>65</v>
      </c>
      <c r="E59" s="36">
        <v>1008</v>
      </c>
      <c r="F59" s="35" t="str">
        <f>VLOOKUP(D59,'Lookup Tables'!$A$4:$B$20,2,FALSE)</f>
        <v>Sauces</v>
      </c>
      <c r="G59" s="35" t="str">
        <f>VLOOKUP(C59,'Lookup Tables'!$E$4:$K$11,7,FALSE)</f>
        <v>West</v>
      </c>
      <c r="H59" s="42" t="str">
        <f>VLOOKUP(D59, 'Lookup Tables'!$A$4:$B$20, 2, FALSE)</f>
        <v>Sauces</v>
      </c>
      <c r="I59" t="str">
        <f>VLOOKUP(C59, 'Lookup Tables'!$E$4:$K$11, 7, FALSE)</f>
        <v>West</v>
      </c>
    </row>
    <row r="60" spans="1:9" ht="15.75" customHeight="1" x14ac:dyDescent="0.2">
      <c r="A60" s="35">
        <v>1062</v>
      </c>
      <c r="B60" s="35">
        <v>6</v>
      </c>
      <c r="C60" s="35" t="s">
        <v>64</v>
      </c>
      <c r="D60" s="35" t="s">
        <v>62</v>
      </c>
      <c r="E60" s="36">
        <v>204</v>
      </c>
      <c r="F60" s="35" t="str">
        <f>VLOOKUP(D60,'Lookup Tables'!$A$4:$B$20,2,FALSE)</f>
        <v>Candy</v>
      </c>
      <c r="G60" s="35" t="str">
        <f>VLOOKUP(C60,'Lookup Tables'!$E$4:$K$11,7,FALSE)</f>
        <v>North</v>
      </c>
      <c r="H60" s="42" t="str">
        <f>VLOOKUP(D60, 'Lookup Tables'!$A$4:$B$20, 2, FALSE)</f>
        <v>Candy</v>
      </c>
      <c r="I60" t="str">
        <f>VLOOKUP(C60, 'Lookup Tables'!$E$4:$K$11, 7, FALSE)</f>
        <v>North</v>
      </c>
    </row>
    <row r="61" spans="1:9" ht="15.75" customHeight="1" x14ac:dyDescent="0.2">
      <c r="A61" s="35">
        <v>1064</v>
      </c>
      <c r="B61" s="35">
        <v>4</v>
      </c>
      <c r="C61" s="35" t="s">
        <v>54</v>
      </c>
      <c r="D61" s="35" t="s">
        <v>55</v>
      </c>
      <c r="E61" s="36">
        <v>6237</v>
      </c>
      <c r="F61" s="35" t="str">
        <f>VLOOKUP(D61,'Lookup Tables'!$A$4:$B$20,2,FALSE)</f>
        <v>Dried Fruit &amp; Nuts</v>
      </c>
      <c r="G61" s="35" t="str">
        <f>VLOOKUP(C61,'Lookup Tables'!$E$4:$K$11,7,FALSE)</f>
        <v>East</v>
      </c>
      <c r="H61" s="42" t="str">
        <f>VLOOKUP(D61, 'Lookup Tables'!$A$4:$B$20, 2, FALSE)</f>
        <v>Dried Fruit &amp; Nuts</v>
      </c>
      <c r="I61" t="str">
        <f>VLOOKUP(C61, 'Lookup Tables'!$E$4:$K$11, 7, FALSE)</f>
        <v>East</v>
      </c>
    </row>
    <row r="62" spans="1:9" ht="15.75" customHeight="1" x14ac:dyDescent="0.2">
      <c r="A62" s="35">
        <v>1067</v>
      </c>
      <c r="B62" s="35">
        <v>8</v>
      </c>
      <c r="C62" s="35" t="s">
        <v>59</v>
      </c>
      <c r="D62" s="35" t="s">
        <v>73</v>
      </c>
      <c r="E62" s="36">
        <v>2192.3999999999996</v>
      </c>
      <c r="F62" s="35" t="str">
        <f>VLOOKUP(D62,'Lookup Tables'!$A$4:$B$20,2,FALSE)</f>
        <v>Dairy Products</v>
      </c>
      <c r="G62" s="35" t="str">
        <f>VLOOKUP(C62,'Lookup Tables'!$E$4:$K$11,7,FALSE)</f>
        <v>North</v>
      </c>
      <c r="H62" s="42" t="str">
        <f>VLOOKUP(D62, 'Lookup Tables'!$A$4:$B$20, 2, FALSE)</f>
        <v>Dairy Products</v>
      </c>
      <c r="I62" t="str">
        <f>VLOOKUP(C62, 'Lookup Tables'!$E$4:$K$11, 7, FALSE)</f>
        <v>North</v>
      </c>
    </row>
    <row r="63" spans="1:9" ht="15.75" customHeight="1" x14ac:dyDescent="0.2">
      <c r="A63" s="35">
        <v>1070</v>
      </c>
      <c r="B63" s="35">
        <v>3</v>
      </c>
      <c r="C63" s="35" t="s">
        <v>51</v>
      </c>
      <c r="D63" s="35" t="s">
        <v>74</v>
      </c>
      <c r="E63" s="36">
        <v>480</v>
      </c>
      <c r="F63" s="35" t="str">
        <f>VLOOKUP(D63,'Lookup Tables'!$A$4:$B$20,2,FALSE)</f>
        <v>Condiments</v>
      </c>
      <c r="G63" s="35" t="str">
        <f>VLOOKUP(C63,'Lookup Tables'!$E$4:$K$11,7,FALSE)</f>
        <v>West</v>
      </c>
      <c r="H63" s="42" t="str">
        <f>VLOOKUP(D63, 'Lookup Tables'!$A$4:$B$20, 2, FALSE)</f>
        <v>Condiments</v>
      </c>
      <c r="I63" t="str">
        <f>VLOOKUP(C63, 'Lookup Tables'!$E$4:$K$11, 7, FALSE)</f>
        <v>West</v>
      </c>
    </row>
    <row r="64" spans="1:9" ht="15.75" customHeight="1" x14ac:dyDescent="0.2">
      <c r="A64" s="35">
        <v>1071</v>
      </c>
      <c r="B64" s="35">
        <v>3</v>
      </c>
      <c r="C64" s="35" t="s">
        <v>51</v>
      </c>
      <c r="D64" s="35" t="s">
        <v>65</v>
      </c>
      <c r="E64" s="36">
        <v>2840</v>
      </c>
      <c r="F64" s="35" t="str">
        <f>VLOOKUP(D64,'Lookup Tables'!$A$4:$B$20,2,FALSE)</f>
        <v>Sauces</v>
      </c>
      <c r="G64" s="35" t="str">
        <f>VLOOKUP(C64,'Lookup Tables'!$E$4:$K$11,7,FALSE)</f>
        <v>West</v>
      </c>
      <c r="H64" s="42" t="str">
        <f>VLOOKUP(D64, 'Lookup Tables'!$A$4:$B$20, 2, FALSE)</f>
        <v>Sauces</v>
      </c>
      <c r="I64" t="str">
        <f>VLOOKUP(C64, 'Lookup Tables'!$E$4:$K$11, 7, FALSE)</f>
        <v>West</v>
      </c>
    </row>
    <row r="65" spans="1:9" ht="15.75" customHeight="1" x14ac:dyDescent="0.2">
      <c r="A65" s="35">
        <v>1075</v>
      </c>
      <c r="B65" s="35">
        <v>10</v>
      </c>
      <c r="C65" s="35" t="s">
        <v>67</v>
      </c>
      <c r="D65" s="35" t="s">
        <v>69</v>
      </c>
      <c r="E65" s="36">
        <v>550</v>
      </c>
      <c r="F65" s="35" t="str">
        <f>VLOOKUP(D65,'Lookup Tables'!$A$4:$B$20,2,FALSE)</f>
        <v>Jams, Preserves</v>
      </c>
      <c r="G65" s="35" t="str">
        <f>VLOOKUP(C65,'Lookup Tables'!$E$4:$K$11,7,FALSE)</f>
        <v>East</v>
      </c>
      <c r="H65" s="42" t="str">
        <f>VLOOKUP(D65, 'Lookup Tables'!$A$4:$B$20, 2, FALSE)</f>
        <v>Jams, Preserves</v>
      </c>
      <c r="I65" t="str">
        <f>VLOOKUP(C65, 'Lookup Tables'!$E$4:$K$11, 7, FALSE)</f>
        <v>East</v>
      </c>
    </row>
    <row r="66" spans="1:9" ht="15.75" customHeight="1" x14ac:dyDescent="0.2">
      <c r="A66" s="35">
        <v>1077</v>
      </c>
      <c r="B66" s="35">
        <v>10</v>
      </c>
      <c r="C66" s="35" t="s">
        <v>67</v>
      </c>
      <c r="D66" s="35" t="s">
        <v>53</v>
      </c>
      <c r="E66" s="36">
        <v>73.5</v>
      </c>
      <c r="F66" s="35" t="str">
        <f>VLOOKUP(D66,'Lookup Tables'!$A$4:$B$20,2,FALSE)</f>
        <v>Dried Fruit &amp; Nuts</v>
      </c>
      <c r="G66" s="35" t="str">
        <f>VLOOKUP(C66,'Lookup Tables'!$E$4:$K$11,7,FALSE)</f>
        <v>East</v>
      </c>
      <c r="H66" s="42" t="str">
        <f>VLOOKUP(D66, 'Lookup Tables'!$A$4:$B$20, 2, FALSE)</f>
        <v>Dried Fruit &amp; Nuts</v>
      </c>
      <c r="I66" t="str">
        <f>VLOOKUP(C66, 'Lookup Tables'!$E$4:$K$11, 7, FALSE)</f>
        <v>East</v>
      </c>
    </row>
    <row r="67" spans="1:9" ht="15.75" customHeight="1" x14ac:dyDescent="0.2">
      <c r="A67" s="35">
        <v>1078</v>
      </c>
      <c r="B67" s="35">
        <v>11</v>
      </c>
      <c r="C67" s="35" t="s">
        <v>66</v>
      </c>
      <c r="D67" s="35" t="s">
        <v>65</v>
      </c>
      <c r="E67" s="36">
        <v>2680</v>
      </c>
      <c r="F67" s="35" t="str">
        <f>VLOOKUP(D67,'Lookup Tables'!$A$4:$B$20,2,FALSE)</f>
        <v>Sauces</v>
      </c>
      <c r="G67" s="35" t="str">
        <f>VLOOKUP(C67,'Lookup Tables'!$E$4:$K$11,7,FALSE)</f>
        <v>South</v>
      </c>
      <c r="H67" s="42" t="str">
        <f>VLOOKUP(D67, 'Lookup Tables'!$A$4:$B$20, 2, FALSE)</f>
        <v>Sauces</v>
      </c>
      <c r="I67" t="str">
        <f>VLOOKUP(C67, 'Lookup Tables'!$E$4:$K$11, 7, FALSE)</f>
        <v>South</v>
      </c>
    </row>
    <row r="68" spans="1:9" ht="15.75" customHeight="1" x14ac:dyDescent="0.2">
      <c r="A68" s="35">
        <v>1079</v>
      </c>
      <c r="B68" s="35">
        <v>1</v>
      </c>
      <c r="C68" s="35" t="s">
        <v>59</v>
      </c>
      <c r="D68" s="35" t="s">
        <v>71</v>
      </c>
      <c r="E68" s="36">
        <v>1380</v>
      </c>
      <c r="F68" s="35" t="str">
        <f>VLOOKUP(D68,'Lookup Tables'!$A$4:$B$20,2,FALSE)</f>
        <v>Canned Meat</v>
      </c>
      <c r="G68" s="35" t="str">
        <f>VLOOKUP(C68,'Lookup Tables'!$E$4:$K$11,7,FALSE)</f>
        <v>North</v>
      </c>
      <c r="H68" s="42" t="str">
        <f>VLOOKUP(D68, 'Lookup Tables'!$A$4:$B$20, 2, FALSE)</f>
        <v>Canned Meat</v>
      </c>
      <c r="I68" t="str">
        <f>VLOOKUP(C68, 'Lookup Tables'!$E$4:$K$11, 7, FALSE)</f>
        <v>North</v>
      </c>
    </row>
    <row r="69" spans="1:9" ht="15.75" customHeight="1" x14ac:dyDescent="0.2">
      <c r="A69" s="35">
        <v>1080</v>
      </c>
      <c r="B69" s="35">
        <v>28</v>
      </c>
      <c r="C69" s="35" t="s">
        <v>66</v>
      </c>
      <c r="D69" s="35" t="s">
        <v>58</v>
      </c>
      <c r="E69" s="36">
        <v>782</v>
      </c>
      <c r="F69" s="35" t="str">
        <f>VLOOKUP(D69,'Lookup Tables'!$A$4:$B$20,2,FALSE)</f>
        <v>Beverages</v>
      </c>
      <c r="G69" s="35" t="str">
        <f>VLOOKUP(C69,'Lookup Tables'!$E$4:$K$11,7,FALSE)</f>
        <v>South</v>
      </c>
      <c r="H69" s="42" t="str">
        <f>VLOOKUP(D69, 'Lookup Tables'!$A$4:$B$20, 2, FALSE)</f>
        <v>Beverages</v>
      </c>
      <c r="I69" t="str">
        <f>VLOOKUP(C69, 'Lookup Tables'!$E$4:$K$11, 7, FALSE)</f>
        <v>South</v>
      </c>
    </row>
    <row r="70" spans="1:9" ht="15.75" customHeight="1" x14ac:dyDescent="0.2">
      <c r="A70" s="35">
        <v>1081</v>
      </c>
      <c r="B70" s="35">
        <v>4</v>
      </c>
      <c r="C70" s="35" t="s">
        <v>54</v>
      </c>
      <c r="D70" s="35" t="s">
        <v>53</v>
      </c>
      <c r="E70" s="36">
        <v>168</v>
      </c>
      <c r="F70" s="35" t="str">
        <f>VLOOKUP(D70,'Lookup Tables'!$A$4:$B$20,2,FALSE)</f>
        <v>Dried Fruit &amp; Nuts</v>
      </c>
      <c r="G70" s="35" t="str">
        <f>VLOOKUP(C70,'Lookup Tables'!$E$4:$K$11,7,FALSE)</f>
        <v>East</v>
      </c>
      <c r="H70" s="42" t="str">
        <f>VLOOKUP(D70, 'Lookup Tables'!$A$4:$B$20, 2, FALSE)</f>
        <v>Dried Fruit &amp; Nuts</v>
      </c>
      <c r="I70" t="str">
        <f>VLOOKUP(C70, 'Lookup Tables'!$E$4:$K$11, 7, FALSE)</f>
        <v>East</v>
      </c>
    </row>
    <row r="71" spans="1:9" ht="15.75" customHeight="1" x14ac:dyDescent="0.2">
      <c r="A71" s="35">
        <v>1082</v>
      </c>
      <c r="B71" s="35">
        <v>12</v>
      </c>
      <c r="C71" s="35" t="s">
        <v>51</v>
      </c>
      <c r="D71" s="35" t="s">
        <v>57</v>
      </c>
      <c r="E71" s="36">
        <v>1332</v>
      </c>
      <c r="F71" s="35" t="str">
        <f>VLOOKUP(D71,'Lookup Tables'!$A$4:$B$20,2,FALSE)</f>
        <v>Beverages</v>
      </c>
      <c r="G71" s="35" t="str">
        <f>VLOOKUP(C71,'Lookup Tables'!$E$4:$K$11,7,FALSE)</f>
        <v>West</v>
      </c>
      <c r="H71" s="42" t="str">
        <f>VLOOKUP(D71, 'Lookup Tables'!$A$4:$B$20, 2, FALSE)</f>
        <v>Beverages</v>
      </c>
      <c r="I71" t="str">
        <f>VLOOKUP(C71, 'Lookup Tables'!$E$4:$K$11, 7, FALSE)</f>
        <v>West</v>
      </c>
    </row>
    <row r="72" spans="1:9" ht="15.75" customHeight="1" x14ac:dyDescent="0.2">
      <c r="A72" s="35">
        <v>1083</v>
      </c>
      <c r="B72" s="35">
        <v>12</v>
      </c>
      <c r="C72" s="35" t="s">
        <v>51</v>
      </c>
      <c r="D72" s="35" t="s">
        <v>58</v>
      </c>
      <c r="E72" s="36">
        <v>4416</v>
      </c>
      <c r="F72" s="35" t="str">
        <f>VLOOKUP(D72,'Lookup Tables'!$A$4:$B$20,2,FALSE)</f>
        <v>Beverages</v>
      </c>
      <c r="G72" s="35" t="str">
        <f>VLOOKUP(C72,'Lookup Tables'!$E$4:$K$11,7,FALSE)</f>
        <v>West</v>
      </c>
      <c r="H72" s="42" t="str">
        <f>VLOOKUP(D72, 'Lookup Tables'!$A$4:$B$20, 2, FALSE)</f>
        <v>Beverages</v>
      </c>
      <c r="I72" t="str">
        <f>VLOOKUP(C72, 'Lookup Tables'!$E$4:$K$11, 7, FALSE)</f>
        <v>West</v>
      </c>
    </row>
    <row r="73" spans="1:9" ht="15.75" customHeight="1" x14ac:dyDescent="0.2">
      <c r="A73" s="35">
        <v>1084</v>
      </c>
      <c r="B73" s="35">
        <v>8</v>
      </c>
      <c r="C73" s="35" t="s">
        <v>59</v>
      </c>
      <c r="D73" s="35" t="s">
        <v>60</v>
      </c>
      <c r="E73" s="36">
        <v>110.39999999999999</v>
      </c>
      <c r="F73" s="35" t="str">
        <f>VLOOKUP(D73,'Lookup Tables'!$A$4:$B$20,2,FALSE)</f>
        <v>Baked Goods &amp; Mixes</v>
      </c>
      <c r="G73" s="35" t="str">
        <f>VLOOKUP(C73,'Lookup Tables'!$E$4:$K$11,7,FALSE)</f>
        <v>North</v>
      </c>
      <c r="H73" s="42" t="str">
        <f>VLOOKUP(D73, 'Lookup Tables'!$A$4:$B$20, 2, FALSE)</f>
        <v>Baked Goods &amp; Mixes</v>
      </c>
      <c r="I73" t="str">
        <f>VLOOKUP(C73, 'Lookup Tables'!$E$4:$K$11, 7, FALSE)</f>
        <v>North</v>
      </c>
    </row>
    <row r="74" spans="1:9" ht="15.75" customHeight="1" x14ac:dyDescent="0.2">
      <c r="A74" s="35">
        <v>1085</v>
      </c>
      <c r="B74" s="35">
        <v>4</v>
      </c>
      <c r="C74" s="35" t="s">
        <v>54</v>
      </c>
      <c r="D74" s="35" t="s">
        <v>60</v>
      </c>
      <c r="E74" s="36">
        <v>570.4</v>
      </c>
      <c r="F74" s="35" t="str">
        <f>VLOOKUP(D74,'Lookup Tables'!$A$4:$B$20,2,FALSE)</f>
        <v>Baked Goods &amp; Mixes</v>
      </c>
      <c r="G74" s="35" t="str">
        <f>VLOOKUP(C74,'Lookup Tables'!$E$4:$K$11,7,FALSE)</f>
        <v>East</v>
      </c>
      <c r="H74" s="42" t="str">
        <f>VLOOKUP(D74, 'Lookup Tables'!$A$4:$B$20, 2, FALSE)</f>
        <v>Baked Goods &amp; Mixes</v>
      </c>
      <c r="I74" t="str">
        <f>VLOOKUP(C74, 'Lookup Tables'!$E$4:$K$11, 7, FALSE)</f>
        <v>East</v>
      </c>
    </row>
    <row r="75" spans="1:9" ht="15.75" customHeight="1" x14ac:dyDescent="0.2">
      <c r="A75" s="35">
        <v>1086</v>
      </c>
      <c r="B75" s="35">
        <v>29</v>
      </c>
      <c r="C75" s="35" t="s">
        <v>61</v>
      </c>
      <c r="D75" s="35" t="s">
        <v>62</v>
      </c>
      <c r="E75" s="36">
        <v>446.25</v>
      </c>
      <c r="F75" s="35" t="str">
        <f>VLOOKUP(D75,'Lookup Tables'!$A$4:$B$20,2,FALSE)</f>
        <v>Candy</v>
      </c>
      <c r="G75" s="35" t="str">
        <f>VLOOKUP(C75,'Lookup Tables'!$E$4:$K$11,7,FALSE)</f>
        <v>West</v>
      </c>
      <c r="H75" s="42" t="str">
        <f>VLOOKUP(D75, 'Lookup Tables'!$A$4:$B$20, 2, FALSE)</f>
        <v>Candy</v>
      </c>
      <c r="I75" t="str">
        <f>VLOOKUP(C75, 'Lookup Tables'!$E$4:$K$11, 7, FALSE)</f>
        <v>West</v>
      </c>
    </row>
    <row r="76" spans="1:9" ht="15.75" customHeight="1" x14ac:dyDescent="0.2">
      <c r="A76" s="35">
        <v>1087</v>
      </c>
      <c r="B76" s="35">
        <v>3</v>
      </c>
      <c r="C76" s="35" t="s">
        <v>51</v>
      </c>
      <c r="D76" s="35" t="s">
        <v>63</v>
      </c>
      <c r="E76" s="36">
        <v>916.75</v>
      </c>
      <c r="F76" s="35" t="str">
        <f>VLOOKUP(D76,'Lookup Tables'!$A$4:$B$20,2,FALSE)</f>
        <v>Soups</v>
      </c>
      <c r="G76" s="35" t="str">
        <f>VLOOKUP(C76,'Lookup Tables'!$E$4:$K$11,7,FALSE)</f>
        <v>West</v>
      </c>
      <c r="H76" s="42" t="str">
        <f>VLOOKUP(D76, 'Lookup Tables'!$A$4:$B$20, 2, FALSE)</f>
        <v>Soups</v>
      </c>
      <c r="I76" t="str">
        <f>VLOOKUP(C76, 'Lookup Tables'!$E$4:$K$11, 7, FALSE)</f>
        <v>West</v>
      </c>
    </row>
    <row r="77" spans="1:9" ht="15.75" customHeight="1" x14ac:dyDescent="0.2">
      <c r="A77" s="35">
        <v>1088</v>
      </c>
      <c r="B77" s="35">
        <v>6</v>
      </c>
      <c r="C77" s="35" t="s">
        <v>64</v>
      </c>
      <c r="D77" s="35" t="s">
        <v>65</v>
      </c>
      <c r="E77" s="36">
        <v>680</v>
      </c>
      <c r="F77" s="35" t="str">
        <f>VLOOKUP(D77,'Lookup Tables'!$A$4:$B$20,2,FALSE)</f>
        <v>Sauces</v>
      </c>
      <c r="G77" s="35" t="str">
        <f>VLOOKUP(C77,'Lookup Tables'!$E$4:$K$11,7,FALSE)</f>
        <v>North</v>
      </c>
      <c r="H77" s="42" t="str">
        <f>VLOOKUP(D77, 'Lookup Tables'!$A$4:$B$20, 2, FALSE)</f>
        <v>Sauces</v>
      </c>
      <c r="I77" t="str">
        <f>VLOOKUP(C77, 'Lookup Tables'!$E$4:$K$11, 7, FALSE)</f>
        <v>North</v>
      </c>
    </row>
    <row r="78" spans="1:9" ht="15.75" customHeight="1" x14ac:dyDescent="0.2">
      <c r="A78" s="35">
        <v>1089</v>
      </c>
      <c r="B78" s="35">
        <v>28</v>
      </c>
      <c r="C78" s="35" t="s">
        <v>66</v>
      </c>
      <c r="D78" s="35" t="s">
        <v>58</v>
      </c>
      <c r="E78" s="36">
        <v>4416</v>
      </c>
      <c r="F78" s="35" t="str">
        <f>VLOOKUP(D78,'Lookup Tables'!$A$4:$B$20,2,FALSE)</f>
        <v>Beverages</v>
      </c>
      <c r="G78" s="35" t="str">
        <f>VLOOKUP(C78,'Lookup Tables'!$E$4:$K$11,7,FALSE)</f>
        <v>South</v>
      </c>
      <c r="H78" s="42" t="str">
        <f>VLOOKUP(D78, 'Lookup Tables'!$A$4:$B$20, 2, FALSE)</f>
        <v>Beverages</v>
      </c>
      <c r="I78" t="str">
        <f>VLOOKUP(C78, 'Lookup Tables'!$E$4:$K$11, 7, FALSE)</f>
        <v>South</v>
      </c>
    </row>
    <row r="79" spans="1:9" ht="15.75" customHeight="1" x14ac:dyDescent="0.2">
      <c r="A79" s="35">
        <v>1090</v>
      </c>
      <c r="B79" s="35">
        <v>8</v>
      </c>
      <c r="C79" s="35" t="s">
        <v>59</v>
      </c>
      <c r="D79" s="35" t="s">
        <v>62</v>
      </c>
      <c r="E79" s="36">
        <v>1058.25</v>
      </c>
      <c r="F79" s="35" t="str">
        <f>VLOOKUP(D79,'Lookup Tables'!$A$4:$B$20,2,FALSE)</f>
        <v>Candy</v>
      </c>
      <c r="G79" s="35" t="str">
        <f>VLOOKUP(C79,'Lookup Tables'!$E$4:$K$11,7,FALSE)</f>
        <v>North</v>
      </c>
      <c r="H79" s="42" t="str">
        <f>VLOOKUP(D79, 'Lookup Tables'!$A$4:$B$20, 2, FALSE)</f>
        <v>Candy</v>
      </c>
      <c r="I79" t="str">
        <f>VLOOKUP(C79, 'Lookup Tables'!$E$4:$K$11, 7, FALSE)</f>
        <v>North</v>
      </c>
    </row>
    <row r="80" spans="1:9" ht="15.75" customHeight="1" x14ac:dyDescent="0.2">
      <c r="A80" s="35">
        <v>1091</v>
      </c>
      <c r="B80" s="35">
        <v>10</v>
      </c>
      <c r="C80" s="35" t="s">
        <v>67</v>
      </c>
      <c r="D80" s="35" t="s">
        <v>68</v>
      </c>
      <c r="E80" s="36">
        <v>263.12</v>
      </c>
      <c r="F80" s="35" t="str">
        <f>VLOOKUP(D80,'Lookup Tables'!$A$4:$B$20,2,FALSE)</f>
        <v>Beverages</v>
      </c>
      <c r="G80" s="35" t="str">
        <f>VLOOKUP(C80,'Lookup Tables'!$E$4:$K$11,7,FALSE)</f>
        <v>East</v>
      </c>
      <c r="H80" s="42" t="str">
        <f>VLOOKUP(D80, 'Lookup Tables'!$A$4:$B$20, 2, FALSE)</f>
        <v>Beverages</v>
      </c>
      <c r="I80" t="str">
        <f>VLOOKUP(C80, 'Lookup Tables'!$E$4:$K$11, 7, FALSE)</f>
        <v>East</v>
      </c>
    </row>
    <row r="81" spans="1:9" ht="15.75" customHeight="1" x14ac:dyDescent="0.2">
      <c r="A81" s="35">
        <v>1092</v>
      </c>
      <c r="B81" s="35">
        <v>7</v>
      </c>
      <c r="C81" s="35" t="s">
        <v>59</v>
      </c>
      <c r="D81" s="35" t="s">
        <v>58</v>
      </c>
      <c r="E81" s="36">
        <v>2714</v>
      </c>
      <c r="F81" s="35" t="str">
        <f>VLOOKUP(D81,'Lookup Tables'!$A$4:$B$20,2,FALSE)</f>
        <v>Beverages</v>
      </c>
      <c r="G81" s="35" t="str">
        <f>VLOOKUP(C81,'Lookup Tables'!$E$4:$K$11,7,FALSE)</f>
        <v>North</v>
      </c>
      <c r="H81" s="42" t="str">
        <f>VLOOKUP(D81, 'Lookup Tables'!$A$4:$B$20, 2, FALSE)</f>
        <v>Beverages</v>
      </c>
      <c r="I81" t="str">
        <f>VLOOKUP(C81, 'Lookup Tables'!$E$4:$K$11, 7, FALSE)</f>
        <v>North</v>
      </c>
    </row>
    <row r="82" spans="1:9" ht="15.75" customHeight="1" x14ac:dyDescent="0.2">
      <c r="A82" s="35">
        <v>1093</v>
      </c>
      <c r="B82" s="35">
        <v>10</v>
      </c>
      <c r="C82" s="35" t="s">
        <v>67</v>
      </c>
      <c r="D82" s="35" t="s">
        <v>69</v>
      </c>
      <c r="E82" s="36">
        <v>675</v>
      </c>
      <c r="F82" s="35" t="str">
        <f>VLOOKUP(D82,'Lookup Tables'!$A$4:$B$20,2,FALSE)</f>
        <v>Jams, Preserves</v>
      </c>
      <c r="G82" s="35" t="str">
        <f>VLOOKUP(C82,'Lookup Tables'!$E$4:$K$11,7,FALSE)</f>
        <v>East</v>
      </c>
      <c r="H82" s="42" t="str">
        <f>VLOOKUP(D82, 'Lookup Tables'!$A$4:$B$20, 2, FALSE)</f>
        <v>Jams, Preserves</v>
      </c>
      <c r="I82" t="str">
        <f>VLOOKUP(C82, 'Lookup Tables'!$E$4:$K$11, 7, FALSE)</f>
        <v>East</v>
      </c>
    </row>
    <row r="83" spans="1:9" ht="15.75" customHeight="1" x14ac:dyDescent="0.2">
      <c r="A83" s="35">
        <v>1094</v>
      </c>
      <c r="B83" s="35">
        <v>10</v>
      </c>
      <c r="C83" s="35" t="s">
        <v>67</v>
      </c>
      <c r="D83" s="35" t="s">
        <v>70</v>
      </c>
      <c r="E83" s="36">
        <v>814</v>
      </c>
      <c r="F83" s="35" t="str">
        <f>VLOOKUP(D83,'Lookup Tables'!$A$4:$B$20,2,FALSE)</f>
        <v>Condiments</v>
      </c>
      <c r="G83" s="35" t="str">
        <f>VLOOKUP(C83,'Lookup Tables'!$E$4:$K$11,7,FALSE)</f>
        <v>East</v>
      </c>
      <c r="H83" s="42" t="str">
        <f>VLOOKUP(D83, 'Lookup Tables'!$A$4:$B$20, 2, FALSE)</f>
        <v>Condiments</v>
      </c>
      <c r="I83" t="str">
        <f>VLOOKUP(C83, 'Lookup Tables'!$E$4:$K$11, 7, FALSE)</f>
        <v>East</v>
      </c>
    </row>
    <row r="84" spans="1:9" ht="15.75" customHeight="1" x14ac:dyDescent="0.2">
      <c r="A84" s="35">
        <v>1095</v>
      </c>
      <c r="B84" s="35">
        <v>10</v>
      </c>
      <c r="C84" s="35" t="s">
        <v>67</v>
      </c>
      <c r="D84" s="35" t="s">
        <v>60</v>
      </c>
      <c r="E84" s="36">
        <v>690</v>
      </c>
      <c r="F84" s="35" t="str">
        <f>VLOOKUP(D84,'Lookup Tables'!$A$4:$B$20,2,FALSE)</f>
        <v>Baked Goods &amp; Mixes</v>
      </c>
      <c r="G84" s="35" t="str">
        <f>VLOOKUP(C84,'Lookup Tables'!$E$4:$K$11,7,FALSE)</f>
        <v>East</v>
      </c>
      <c r="H84" s="42" t="str">
        <f>VLOOKUP(D84, 'Lookup Tables'!$A$4:$B$20, 2, FALSE)</f>
        <v>Baked Goods &amp; Mixes</v>
      </c>
      <c r="I84" t="str">
        <f>VLOOKUP(C84, 'Lookup Tables'!$E$4:$K$11, 7, FALSE)</f>
        <v>East</v>
      </c>
    </row>
    <row r="85" spans="1:9" ht="15.75" customHeight="1" x14ac:dyDescent="0.2">
      <c r="A85" s="35">
        <v>1096</v>
      </c>
      <c r="B85" s="35">
        <v>11</v>
      </c>
      <c r="C85" s="35" t="s">
        <v>66</v>
      </c>
      <c r="D85" s="35" t="s">
        <v>53</v>
      </c>
      <c r="E85" s="36">
        <v>248.5</v>
      </c>
      <c r="F85" s="35" t="str">
        <f>VLOOKUP(D85,'Lookup Tables'!$A$4:$B$20,2,FALSE)</f>
        <v>Dried Fruit &amp; Nuts</v>
      </c>
      <c r="G85" s="35" t="str">
        <f>VLOOKUP(C85,'Lookup Tables'!$E$4:$K$11,7,FALSE)</f>
        <v>South</v>
      </c>
      <c r="H85" s="42" t="str">
        <f>VLOOKUP(D85, 'Lookup Tables'!$A$4:$B$20, 2, FALSE)</f>
        <v>Dried Fruit &amp; Nuts</v>
      </c>
      <c r="I85" t="str">
        <f>VLOOKUP(C85, 'Lookup Tables'!$E$4:$K$11, 7, FALSE)</f>
        <v>South</v>
      </c>
    </row>
    <row r="86" spans="1:9" ht="15.75" customHeight="1" x14ac:dyDescent="0.2">
      <c r="A86" s="35">
        <v>1097</v>
      </c>
      <c r="B86" s="35">
        <v>11</v>
      </c>
      <c r="C86" s="35" t="s">
        <v>66</v>
      </c>
      <c r="D86" s="35" t="s">
        <v>68</v>
      </c>
      <c r="E86" s="36">
        <v>263.12</v>
      </c>
      <c r="F86" s="35" t="str">
        <f>VLOOKUP(D86,'Lookup Tables'!$A$4:$B$20,2,FALSE)</f>
        <v>Beverages</v>
      </c>
      <c r="G86" s="35" t="str">
        <f>VLOOKUP(C86,'Lookup Tables'!$E$4:$K$11,7,FALSE)</f>
        <v>South</v>
      </c>
      <c r="H86" s="42" t="str">
        <f>VLOOKUP(D86, 'Lookup Tables'!$A$4:$B$20, 2, FALSE)</f>
        <v>Beverages</v>
      </c>
      <c r="I86" t="str">
        <f>VLOOKUP(C86, 'Lookup Tables'!$E$4:$K$11, 7, FALSE)</f>
        <v>South</v>
      </c>
    </row>
    <row r="87" spans="1:9" ht="15.75" customHeight="1" x14ac:dyDescent="0.2">
      <c r="A87" s="35">
        <v>1098</v>
      </c>
      <c r="B87" s="35">
        <v>1</v>
      </c>
      <c r="C87" s="35" t="s">
        <v>59</v>
      </c>
      <c r="D87" s="35" t="s">
        <v>57</v>
      </c>
      <c r="E87" s="36">
        <v>990</v>
      </c>
      <c r="F87" s="35" t="str">
        <f>VLOOKUP(D87,'Lookup Tables'!$A$4:$B$20,2,FALSE)</f>
        <v>Beverages</v>
      </c>
      <c r="G87" s="35" t="str">
        <f>VLOOKUP(C87,'Lookup Tables'!$E$4:$K$11,7,FALSE)</f>
        <v>North</v>
      </c>
      <c r="H87" s="42" t="str">
        <f>VLOOKUP(D87, 'Lookup Tables'!$A$4:$B$20, 2, FALSE)</f>
        <v>Beverages</v>
      </c>
      <c r="I87" t="str">
        <f>VLOOKUP(C87, 'Lookup Tables'!$E$4:$K$11, 7, FALSE)</f>
        <v>North</v>
      </c>
    </row>
    <row r="88" spans="1:9" ht="15.75" customHeight="1" x14ac:dyDescent="0.2">
      <c r="A88" s="35">
        <v>1099</v>
      </c>
      <c r="B88" s="35">
        <v>29</v>
      </c>
      <c r="C88" s="35" t="s">
        <v>61</v>
      </c>
      <c r="D88" s="35" t="s">
        <v>62</v>
      </c>
      <c r="E88" s="36">
        <v>178.5</v>
      </c>
      <c r="F88" s="35" t="str">
        <f>VLOOKUP(D88,'Lookup Tables'!$A$4:$B$20,2,FALSE)</f>
        <v>Candy</v>
      </c>
      <c r="G88" s="35" t="str">
        <f>VLOOKUP(C88,'Lookup Tables'!$E$4:$K$11,7,FALSE)</f>
        <v>West</v>
      </c>
      <c r="H88" s="42" t="str">
        <f>VLOOKUP(D88, 'Lookup Tables'!$A$4:$B$20, 2, FALSE)</f>
        <v>Candy</v>
      </c>
      <c r="I88" t="str">
        <f>VLOOKUP(C88, 'Lookup Tables'!$E$4:$K$11, 7, FALSE)</f>
        <v>West</v>
      </c>
    </row>
    <row r="89" spans="1:9" ht="15.75" customHeight="1" x14ac:dyDescent="0.2">
      <c r="A89" s="35">
        <v>1100</v>
      </c>
      <c r="B89" s="35">
        <v>3</v>
      </c>
      <c r="C89" s="35" t="s">
        <v>51</v>
      </c>
      <c r="D89" s="35" t="s">
        <v>63</v>
      </c>
      <c r="E89" s="36">
        <v>414.95</v>
      </c>
      <c r="F89" s="35" t="str">
        <f>VLOOKUP(D89,'Lookup Tables'!$A$4:$B$20,2,FALSE)</f>
        <v>Soups</v>
      </c>
      <c r="G89" s="35" t="str">
        <f>VLOOKUP(C89,'Lookup Tables'!$E$4:$K$11,7,FALSE)</f>
        <v>West</v>
      </c>
      <c r="H89" s="42" t="str">
        <f>VLOOKUP(D89, 'Lookup Tables'!$A$4:$B$20, 2, FALSE)</f>
        <v>Soups</v>
      </c>
      <c r="I89" t="str">
        <f>VLOOKUP(C89, 'Lookup Tables'!$E$4:$K$11, 7, FALSE)</f>
        <v>West</v>
      </c>
    </row>
    <row r="90" spans="1:9" ht="15.75" customHeight="1" x14ac:dyDescent="0.2">
      <c r="A90" s="35">
        <v>1101</v>
      </c>
      <c r="B90" s="35">
        <v>6</v>
      </c>
      <c r="C90" s="35" t="s">
        <v>64</v>
      </c>
      <c r="D90" s="35" t="s">
        <v>65</v>
      </c>
      <c r="E90" s="36">
        <v>2520</v>
      </c>
      <c r="F90" s="35" t="str">
        <f>VLOOKUP(D90,'Lookup Tables'!$A$4:$B$20,2,FALSE)</f>
        <v>Sauces</v>
      </c>
      <c r="G90" s="35" t="str">
        <f>VLOOKUP(C90,'Lookup Tables'!$E$4:$K$11,7,FALSE)</f>
        <v>North</v>
      </c>
      <c r="H90" s="42" t="str">
        <f>VLOOKUP(D90, 'Lookup Tables'!$A$4:$B$20, 2, FALSE)</f>
        <v>Sauces</v>
      </c>
      <c r="I90" t="str">
        <f>VLOOKUP(C90, 'Lookup Tables'!$E$4:$K$11, 7, FALSE)</f>
        <v>North</v>
      </c>
    </row>
    <row r="91" spans="1:9" ht="15.75" customHeight="1" x14ac:dyDescent="0.2">
      <c r="A91" s="35">
        <v>1102</v>
      </c>
      <c r="B91" s="35">
        <v>28</v>
      </c>
      <c r="C91" s="35" t="s">
        <v>66</v>
      </c>
      <c r="D91" s="35" t="s">
        <v>58</v>
      </c>
      <c r="E91" s="36">
        <v>1656</v>
      </c>
      <c r="F91" s="35" t="str">
        <f>VLOOKUP(D91,'Lookup Tables'!$A$4:$B$20,2,FALSE)</f>
        <v>Beverages</v>
      </c>
      <c r="G91" s="35" t="str">
        <f>VLOOKUP(C91,'Lookup Tables'!$E$4:$K$11,7,FALSE)</f>
        <v>South</v>
      </c>
      <c r="H91" s="42" t="str">
        <f>VLOOKUP(D91, 'Lookup Tables'!$A$4:$B$20, 2, FALSE)</f>
        <v>Beverages</v>
      </c>
      <c r="I91" t="str">
        <f>VLOOKUP(C91, 'Lookup Tables'!$E$4:$K$11, 7, FALSE)</f>
        <v>South</v>
      </c>
    </row>
    <row r="92" spans="1:9" ht="15.75" customHeight="1" x14ac:dyDescent="0.2">
      <c r="A92" s="35">
        <v>1103</v>
      </c>
      <c r="B92" s="35">
        <v>8</v>
      </c>
      <c r="C92" s="35" t="s">
        <v>59</v>
      </c>
      <c r="D92" s="35" t="s">
        <v>62</v>
      </c>
      <c r="E92" s="36">
        <v>522.75</v>
      </c>
      <c r="F92" s="35" t="str">
        <f>VLOOKUP(D92,'Lookup Tables'!$A$4:$B$20,2,FALSE)</f>
        <v>Candy</v>
      </c>
      <c r="G92" s="35" t="str">
        <f>VLOOKUP(C92,'Lookup Tables'!$E$4:$K$11,7,FALSE)</f>
        <v>North</v>
      </c>
      <c r="H92" s="42" t="str">
        <f>VLOOKUP(D92, 'Lookup Tables'!$A$4:$B$20, 2, FALSE)</f>
        <v>Candy</v>
      </c>
      <c r="I92" t="str">
        <f>VLOOKUP(C92, 'Lookup Tables'!$E$4:$K$11, 7, FALSE)</f>
        <v>North</v>
      </c>
    </row>
    <row r="93" spans="1:9" ht="15.75" customHeight="1" x14ac:dyDescent="0.2">
      <c r="A93" s="35">
        <v>1104</v>
      </c>
      <c r="B93" s="35">
        <v>10</v>
      </c>
      <c r="C93" s="35" t="s">
        <v>67</v>
      </c>
      <c r="D93" s="35" t="s">
        <v>68</v>
      </c>
      <c r="E93" s="36">
        <v>104.65</v>
      </c>
      <c r="F93" s="35" t="str">
        <f>VLOOKUP(D93,'Lookup Tables'!$A$4:$B$20,2,FALSE)</f>
        <v>Beverages</v>
      </c>
      <c r="G93" s="35" t="str">
        <f>VLOOKUP(C93,'Lookup Tables'!$E$4:$K$11,7,FALSE)</f>
        <v>East</v>
      </c>
      <c r="H93" s="42" t="str">
        <f>VLOOKUP(D93, 'Lookup Tables'!$A$4:$B$20, 2, FALSE)</f>
        <v>Beverages</v>
      </c>
      <c r="I93" t="str">
        <f>VLOOKUP(C93, 'Lookup Tables'!$E$4:$K$11, 7, FALSE)</f>
        <v>East</v>
      </c>
    </row>
    <row r="94" spans="1:9" ht="15.75" customHeight="1" x14ac:dyDescent="0.2">
      <c r="A94" s="35">
        <v>1105</v>
      </c>
      <c r="B94" s="35">
        <v>7</v>
      </c>
      <c r="C94" s="35" t="s">
        <v>59</v>
      </c>
      <c r="D94" s="35" t="s">
        <v>58</v>
      </c>
      <c r="E94" s="36">
        <v>1426</v>
      </c>
      <c r="F94" s="35" t="str">
        <f>VLOOKUP(D94,'Lookup Tables'!$A$4:$B$20,2,FALSE)</f>
        <v>Beverages</v>
      </c>
      <c r="G94" s="35" t="str">
        <f>VLOOKUP(C94,'Lookup Tables'!$E$4:$K$11,7,FALSE)</f>
        <v>North</v>
      </c>
      <c r="H94" s="42" t="str">
        <f>VLOOKUP(D94, 'Lookup Tables'!$A$4:$B$20, 2, FALSE)</f>
        <v>Beverages</v>
      </c>
      <c r="I94" t="str">
        <f>VLOOKUP(C94, 'Lookup Tables'!$E$4:$K$11, 7, FALSE)</f>
        <v>North</v>
      </c>
    </row>
    <row r="95" spans="1:9" ht="15.75" customHeight="1" x14ac:dyDescent="0.2">
      <c r="A95" s="35">
        <v>1106</v>
      </c>
      <c r="B95" s="35">
        <v>10</v>
      </c>
      <c r="C95" s="35" t="s">
        <v>67</v>
      </c>
      <c r="D95" s="35" t="s">
        <v>69</v>
      </c>
      <c r="E95" s="36">
        <v>1300</v>
      </c>
      <c r="F95" s="35" t="str">
        <f>VLOOKUP(D95,'Lookup Tables'!$A$4:$B$20,2,FALSE)</f>
        <v>Jams, Preserves</v>
      </c>
      <c r="G95" s="35" t="str">
        <f>VLOOKUP(C95,'Lookup Tables'!$E$4:$K$11,7,FALSE)</f>
        <v>East</v>
      </c>
      <c r="H95" s="42" t="str">
        <f>VLOOKUP(D95, 'Lookup Tables'!$A$4:$B$20, 2, FALSE)</f>
        <v>Jams, Preserves</v>
      </c>
      <c r="I95" t="str">
        <f>VLOOKUP(C95, 'Lookup Tables'!$E$4:$K$11, 7, FALSE)</f>
        <v>East</v>
      </c>
    </row>
    <row r="96" spans="1:9" ht="15.75" customHeight="1" x14ac:dyDescent="0.2">
      <c r="A96" s="35">
        <v>1107</v>
      </c>
      <c r="B96" s="35">
        <v>10</v>
      </c>
      <c r="C96" s="35" t="s">
        <v>67</v>
      </c>
      <c r="D96" s="35" t="s">
        <v>70</v>
      </c>
      <c r="E96" s="36">
        <v>660</v>
      </c>
      <c r="F96" s="35" t="str">
        <f>VLOOKUP(D96,'Lookup Tables'!$A$4:$B$20,2,FALSE)</f>
        <v>Condiments</v>
      </c>
      <c r="G96" s="35" t="str">
        <f>VLOOKUP(C96,'Lookup Tables'!$E$4:$K$11,7,FALSE)</f>
        <v>East</v>
      </c>
      <c r="H96" s="42" t="str">
        <f>VLOOKUP(D96, 'Lookup Tables'!$A$4:$B$20, 2, FALSE)</f>
        <v>Condiments</v>
      </c>
      <c r="I96" t="str">
        <f>VLOOKUP(C96, 'Lookup Tables'!$E$4:$K$11, 7, FALSE)</f>
        <v>East</v>
      </c>
    </row>
    <row r="97" spans="1:9" ht="15.75" customHeight="1" x14ac:dyDescent="0.2">
      <c r="A97" s="35">
        <v>1108</v>
      </c>
      <c r="B97" s="35">
        <v>10</v>
      </c>
      <c r="C97" s="35" t="s">
        <v>67</v>
      </c>
      <c r="D97" s="35" t="s">
        <v>60</v>
      </c>
      <c r="E97" s="36">
        <v>377.2</v>
      </c>
      <c r="F97" s="35" t="str">
        <f>VLOOKUP(D97,'Lookup Tables'!$A$4:$B$20,2,FALSE)</f>
        <v>Baked Goods &amp; Mixes</v>
      </c>
      <c r="G97" s="35" t="str">
        <f>VLOOKUP(C97,'Lookup Tables'!$E$4:$K$11,7,FALSE)</f>
        <v>East</v>
      </c>
      <c r="H97" s="42" t="str">
        <f>VLOOKUP(D97, 'Lookup Tables'!$A$4:$B$20, 2, FALSE)</f>
        <v>Baked Goods &amp; Mixes</v>
      </c>
      <c r="I97" t="str">
        <f>VLOOKUP(C97, 'Lookup Tables'!$E$4:$K$11, 7, FALSE)</f>
        <v>East</v>
      </c>
    </row>
    <row r="98" spans="1:9" ht="15.75" customHeight="1" x14ac:dyDescent="0.2">
      <c r="A98" s="35">
        <v>1109</v>
      </c>
      <c r="B98" s="35">
        <v>11</v>
      </c>
      <c r="C98" s="35" t="s">
        <v>66</v>
      </c>
      <c r="D98" s="35" t="s">
        <v>53</v>
      </c>
      <c r="E98" s="36">
        <v>154</v>
      </c>
      <c r="F98" s="35" t="str">
        <f>VLOOKUP(D98,'Lookup Tables'!$A$4:$B$20,2,FALSE)</f>
        <v>Dried Fruit &amp; Nuts</v>
      </c>
      <c r="G98" s="35" t="str">
        <f>VLOOKUP(C98,'Lookup Tables'!$E$4:$K$11,7,FALSE)</f>
        <v>South</v>
      </c>
      <c r="H98" s="42" t="str">
        <f>VLOOKUP(D98, 'Lookup Tables'!$A$4:$B$20, 2, FALSE)</f>
        <v>Dried Fruit &amp; Nuts</v>
      </c>
      <c r="I98" t="str">
        <f>VLOOKUP(C98, 'Lookup Tables'!$E$4:$K$11, 7, FALSE)</f>
        <v>South</v>
      </c>
    </row>
    <row r="99" spans="1:9" ht="15.75" customHeight="1" x14ac:dyDescent="0.2">
      <c r="A99" s="35">
        <v>1110</v>
      </c>
      <c r="B99" s="35">
        <v>11</v>
      </c>
      <c r="C99" s="35" t="s">
        <v>66</v>
      </c>
      <c r="D99" s="35" t="s">
        <v>68</v>
      </c>
      <c r="E99" s="36">
        <v>230.23000000000002</v>
      </c>
      <c r="F99" s="35" t="str">
        <f>VLOOKUP(D99,'Lookup Tables'!$A$4:$B$20,2,FALSE)</f>
        <v>Beverages</v>
      </c>
      <c r="G99" s="35" t="str">
        <f>VLOOKUP(C99,'Lookup Tables'!$E$4:$K$11,7,FALSE)</f>
        <v>South</v>
      </c>
      <c r="H99" s="42" t="str">
        <f>VLOOKUP(D99, 'Lookup Tables'!$A$4:$B$20, 2, FALSE)</f>
        <v>Beverages</v>
      </c>
      <c r="I99" t="str">
        <f>VLOOKUP(C99, 'Lookup Tables'!$E$4:$K$11, 7, FALSE)</f>
        <v>South</v>
      </c>
    </row>
    <row r="100" spans="1:9" ht="15.75" customHeight="1" x14ac:dyDescent="0.2">
      <c r="A100" s="35">
        <v>1111</v>
      </c>
      <c r="B100" s="35">
        <v>1</v>
      </c>
      <c r="C100" s="35" t="s">
        <v>59</v>
      </c>
      <c r="D100" s="35" t="s">
        <v>57</v>
      </c>
      <c r="E100" s="36">
        <v>522</v>
      </c>
      <c r="F100" s="35" t="str">
        <f>VLOOKUP(D100,'Lookup Tables'!$A$4:$B$20,2,FALSE)</f>
        <v>Beverages</v>
      </c>
      <c r="G100" s="35" t="str">
        <f>VLOOKUP(C100,'Lookup Tables'!$E$4:$K$11,7,FALSE)</f>
        <v>North</v>
      </c>
      <c r="H100" s="42" t="str">
        <f>VLOOKUP(D100, 'Lookup Tables'!$A$4:$B$20, 2, FALSE)</f>
        <v>Beverages</v>
      </c>
      <c r="I100" t="str">
        <f>VLOOKUP(C100, 'Lookup Tables'!$E$4:$K$11, 7, FALSE)</f>
        <v>North</v>
      </c>
    </row>
    <row r="101" spans="1:9" ht="15.75" customHeight="1" x14ac:dyDescent="0.2">
      <c r="A101" s="35">
        <v>1112</v>
      </c>
      <c r="B101" s="35">
        <v>1</v>
      </c>
      <c r="C101" s="35" t="s">
        <v>59</v>
      </c>
      <c r="D101" s="35" t="s">
        <v>58</v>
      </c>
      <c r="E101" s="36">
        <v>3542</v>
      </c>
      <c r="F101" s="35" t="str">
        <f>VLOOKUP(D101,'Lookup Tables'!$A$4:$B$20,2,FALSE)</f>
        <v>Beverages</v>
      </c>
      <c r="G101" s="35" t="str">
        <f>VLOOKUP(C101,'Lookup Tables'!$E$4:$K$11,7,FALSE)</f>
        <v>North</v>
      </c>
      <c r="H101" s="42" t="str">
        <f>VLOOKUP(D101, 'Lookup Tables'!$A$4:$B$20, 2, FALSE)</f>
        <v>Beverages</v>
      </c>
      <c r="I101" t="str">
        <f>VLOOKUP(C101, 'Lookup Tables'!$E$4:$K$11, 7, FALSE)</f>
        <v>North</v>
      </c>
    </row>
    <row r="102" spans="1:9" ht="15.75" customHeight="1" x14ac:dyDescent="0.2">
      <c r="A102" s="35">
        <v>1113</v>
      </c>
      <c r="B102" s="35">
        <v>1</v>
      </c>
      <c r="C102" s="35" t="s">
        <v>59</v>
      </c>
      <c r="D102" s="35" t="s">
        <v>68</v>
      </c>
      <c r="E102" s="36">
        <v>218.27</v>
      </c>
      <c r="F102" s="35" t="str">
        <f>VLOOKUP(D102,'Lookup Tables'!$A$4:$B$20,2,FALSE)</f>
        <v>Beverages</v>
      </c>
      <c r="G102" s="35" t="str">
        <f>VLOOKUP(C102,'Lookup Tables'!$E$4:$K$11,7,FALSE)</f>
        <v>North</v>
      </c>
      <c r="H102" s="42" t="str">
        <f>VLOOKUP(D102, 'Lookup Tables'!$A$4:$B$20, 2, FALSE)</f>
        <v>Beverages</v>
      </c>
      <c r="I102" t="str">
        <f>VLOOKUP(C102, 'Lookup Tables'!$E$4:$K$11, 7, FALSE)</f>
        <v>North</v>
      </c>
    </row>
    <row r="103" spans="1:9" ht="15.75" customHeight="1" x14ac:dyDescent="0.2">
      <c r="A103" s="35">
        <v>1114</v>
      </c>
      <c r="B103" s="35">
        <v>28</v>
      </c>
      <c r="C103" s="35" t="s">
        <v>66</v>
      </c>
      <c r="D103" s="35" t="s">
        <v>63</v>
      </c>
      <c r="E103" s="36">
        <v>714.1</v>
      </c>
      <c r="F103" s="35" t="str">
        <f>VLOOKUP(D103,'Lookup Tables'!$A$4:$B$20,2,FALSE)</f>
        <v>Soups</v>
      </c>
      <c r="G103" s="35" t="str">
        <f>VLOOKUP(C103,'Lookup Tables'!$E$4:$K$11,7,FALSE)</f>
        <v>South</v>
      </c>
      <c r="H103" s="42" t="str">
        <f>VLOOKUP(D103, 'Lookup Tables'!$A$4:$B$20, 2, FALSE)</f>
        <v>Soups</v>
      </c>
      <c r="I103" t="str">
        <f>VLOOKUP(C103, 'Lookup Tables'!$E$4:$K$11, 7, FALSE)</f>
        <v>South</v>
      </c>
    </row>
    <row r="104" spans="1:9" ht="15.75" customHeight="1" x14ac:dyDescent="0.2">
      <c r="A104" s="35">
        <v>1115</v>
      </c>
      <c r="B104" s="35">
        <v>28</v>
      </c>
      <c r="C104" s="35" t="s">
        <v>66</v>
      </c>
      <c r="D104" s="35" t="s">
        <v>71</v>
      </c>
      <c r="E104" s="36">
        <v>459.99999999999994</v>
      </c>
      <c r="F104" s="35" t="str">
        <f>VLOOKUP(D104,'Lookup Tables'!$A$4:$B$20,2,FALSE)</f>
        <v>Canned Meat</v>
      </c>
      <c r="G104" s="35" t="str">
        <f>VLOOKUP(C104,'Lookup Tables'!$E$4:$K$11,7,FALSE)</f>
        <v>South</v>
      </c>
      <c r="H104" s="42" t="str">
        <f>VLOOKUP(D104, 'Lookup Tables'!$A$4:$B$20, 2, FALSE)</f>
        <v>Canned Meat</v>
      </c>
      <c r="I104" t="str">
        <f>VLOOKUP(C104, 'Lookup Tables'!$E$4:$K$11, 7, FALSE)</f>
        <v>South</v>
      </c>
    </row>
    <row r="105" spans="1:9" ht="15.75" customHeight="1" x14ac:dyDescent="0.2">
      <c r="A105" s="35">
        <v>1117</v>
      </c>
      <c r="B105" s="35">
        <v>9</v>
      </c>
      <c r="C105" s="35" t="s">
        <v>72</v>
      </c>
      <c r="D105" s="35" t="s">
        <v>73</v>
      </c>
      <c r="E105" s="36">
        <v>1287.5999999999999</v>
      </c>
      <c r="F105" s="35" t="str">
        <f>VLOOKUP(D105,'Lookup Tables'!$A$4:$B$20,2,FALSE)</f>
        <v>Dairy Products</v>
      </c>
      <c r="G105" s="35" t="str">
        <f>VLOOKUP(C105,'Lookup Tables'!$E$4:$K$11,7,FALSE)</f>
        <v>West</v>
      </c>
      <c r="H105" s="42" t="str">
        <f>VLOOKUP(D105, 'Lookup Tables'!$A$4:$B$20, 2, FALSE)</f>
        <v>Dairy Products</v>
      </c>
      <c r="I105" t="str">
        <f>VLOOKUP(C105, 'Lookup Tables'!$E$4:$K$11, 7, FALSE)</f>
        <v>West</v>
      </c>
    </row>
    <row r="106" spans="1:9" ht="15.75" customHeight="1" x14ac:dyDescent="0.2">
      <c r="A106" s="35">
        <v>1118</v>
      </c>
      <c r="B106" s="35">
        <v>6</v>
      </c>
      <c r="C106" s="35" t="s">
        <v>64</v>
      </c>
      <c r="D106" s="35" t="s">
        <v>70</v>
      </c>
      <c r="E106" s="36">
        <v>1176</v>
      </c>
      <c r="F106" s="35" t="str">
        <f>VLOOKUP(D106,'Lookup Tables'!$A$4:$B$20,2,FALSE)</f>
        <v>Condiments</v>
      </c>
      <c r="G106" s="35" t="str">
        <f>VLOOKUP(C106,'Lookup Tables'!$E$4:$K$11,7,FALSE)</f>
        <v>North</v>
      </c>
      <c r="H106" s="42" t="str">
        <f>VLOOKUP(D106, 'Lookup Tables'!$A$4:$B$20, 2, FALSE)</f>
        <v>Condiments</v>
      </c>
      <c r="I106" t="str">
        <f>VLOOKUP(C106, 'Lookup Tables'!$E$4:$K$11, 7, FALSE)</f>
        <v>North</v>
      </c>
    </row>
    <row r="107" spans="1:9" ht="15.75" customHeight="1" x14ac:dyDescent="0.2">
      <c r="A107" s="35">
        <v>1119</v>
      </c>
      <c r="B107" s="35">
        <v>8</v>
      </c>
      <c r="C107" s="35" t="s">
        <v>59</v>
      </c>
      <c r="D107" s="35" t="s">
        <v>65</v>
      </c>
      <c r="E107" s="36">
        <v>2920</v>
      </c>
      <c r="F107" s="35" t="str">
        <f>VLOOKUP(D107,'Lookup Tables'!$A$4:$B$20,2,FALSE)</f>
        <v>Sauces</v>
      </c>
      <c r="G107" s="35" t="str">
        <f>VLOOKUP(C107,'Lookup Tables'!$E$4:$K$11,7,FALSE)</f>
        <v>North</v>
      </c>
      <c r="H107" s="42" t="str">
        <f>VLOOKUP(D107, 'Lookup Tables'!$A$4:$B$20, 2, FALSE)</f>
        <v>Sauces</v>
      </c>
      <c r="I107" t="str">
        <f>VLOOKUP(C107, 'Lookup Tables'!$E$4:$K$11, 7, FALSE)</f>
        <v>North</v>
      </c>
    </row>
    <row r="108" spans="1:9" ht="15.75" customHeight="1" x14ac:dyDescent="0.2">
      <c r="A108" s="35">
        <v>1120</v>
      </c>
      <c r="B108" s="35">
        <v>8</v>
      </c>
      <c r="C108" s="35" t="s">
        <v>59</v>
      </c>
      <c r="D108" s="35" t="s">
        <v>60</v>
      </c>
      <c r="E108" s="36">
        <v>469.2</v>
      </c>
      <c r="F108" s="35" t="str">
        <f>VLOOKUP(D108,'Lookup Tables'!$A$4:$B$20,2,FALSE)</f>
        <v>Baked Goods &amp; Mixes</v>
      </c>
      <c r="G108" s="35" t="str">
        <f>VLOOKUP(C108,'Lookup Tables'!$E$4:$K$11,7,FALSE)</f>
        <v>North</v>
      </c>
      <c r="H108" s="42" t="str">
        <f>VLOOKUP(D108, 'Lookup Tables'!$A$4:$B$20, 2, FALSE)</f>
        <v>Baked Goods &amp; Mixes</v>
      </c>
      <c r="I108" t="str">
        <f>VLOOKUP(C108, 'Lookup Tables'!$E$4:$K$11, 7, FALSE)</f>
        <v>North</v>
      </c>
    </row>
    <row r="109" spans="1:9" ht="15.75" customHeight="1" x14ac:dyDescent="0.2">
      <c r="A109" s="35">
        <v>1121</v>
      </c>
      <c r="B109" s="35">
        <v>25</v>
      </c>
      <c r="C109" s="35" t="s">
        <v>67</v>
      </c>
      <c r="D109" s="35" t="s">
        <v>60</v>
      </c>
      <c r="E109" s="36">
        <v>660</v>
      </c>
      <c r="F109" s="35" t="str">
        <f>VLOOKUP(D109,'Lookup Tables'!$A$4:$B$20,2,FALSE)</f>
        <v>Baked Goods &amp; Mixes</v>
      </c>
      <c r="G109" s="35" t="str">
        <f>VLOOKUP(C109,'Lookup Tables'!$E$4:$K$11,7,FALSE)</f>
        <v>East</v>
      </c>
      <c r="H109" s="42" t="str">
        <f>VLOOKUP(D109, 'Lookup Tables'!$A$4:$B$20, 2, FALSE)</f>
        <v>Baked Goods &amp; Mixes</v>
      </c>
      <c r="I109" t="str">
        <f>VLOOKUP(C109, 'Lookup Tables'!$E$4:$K$11, 7, FALSE)</f>
        <v>East</v>
      </c>
    </row>
    <row r="110" spans="1:9" ht="15.75" customHeight="1" x14ac:dyDescent="0.2">
      <c r="A110" s="35">
        <v>1123</v>
      </c>
      <c r="B110" s="35">
        <v>26</v>
      </c>
      <c r="C110" s="35" t="s">
        <v>66</v>
      </c>
      <c r="D110" s="35" t="s">
        <v>63</v>
      </c>
      <c r="E110" s="36">
        <v>839.55000000000007</v>
      </c>
      <c r="F110" s="35" t="str">
        <f>VLOOKUP(D110,'Lookup Tables'!$A$4:$B$20,2,FALSE)</f>
        <v>Soups</v>
      </c>
      <c r="G110" s="35" t="str">
        <f>VLOOKUP(C110,'Lookup Tables'!$E$4:$K$11,7,FALSE)</f>
        <v>South</v>
      </c>
      <c r="H110" s="42" t="str">
        <f>VLOOKUP(D110, 'Lookup Tables'!$A$4:$B$20, 2, FALSE)</f>
        <v>Soups</v>
      </c>
      <c r="I110" t="str">
        <f>VLOOKUP(C110, 'Lookup Tables'!$E$4:$K$11, 7, FALSE)</f>
        <v>South</v>
      </c>
    </row>
    <row r="111" spans="1:9" ht="15.75" customHeight="1" x14ac:dyDescent="0.2">
      <c r="A111" s="35">
        <v>1124</v>
      </c>
      <c r="B111" s="35">
        <v>26</v>
      </c>
      <c r="C111" s="35" t="s">
        <v>66</v>
      </c>
      <c r="D111" s="35" t="s">
        <v>71</v>
      </c>
      <c r="E111" s="36">
        <v>1177.5999999999999</v>
      </c>
      <c r="F111" s="35" t="str">
        <f>VLOOKUP(D111,'Lookup Tables'!$A$4:$B$20,2,FALSE)</f>
        <v>Canned Meat</v>
      </c>
      <c r="G111" s="35" t="str">
        <f>VLOOKUP(C111,'Lookup Tables'!$E$4:$K$11,7,FALSE)</f>
        <v>South</v>
      </c>
      <c r="H111" s="42" t="str">
        <f>VLOOKUP(D111, 'Lookup Tables'!$A$4:$B$20, 2, FALSE)</f>
        <v>Canned Meat</v>
      </c>
      <c r="I111" t="str">
        <f>VLOOKUP(C111, 'Lookup Tables'!$E$4:$K$11, 7, FALSE)</f>
        <v>South</v>
      </c>
    </row>
    <row r="112" spans="1:9" ht="15.75" customHeight="1" x14ac:dyDescent="0.2">
      <c r="A112" s="35">
        <v>1125</v>
      </c>
      <c r="B112" s="35">
        <v>29</v>
      </c>
      <c r="C112" s="35" t="s">
        <v>61</v>
      </c>
      <c r="D112" s="35" t="s">
        <v>53</v>
      </c>
      <c r="E112" s="36">
        <v>294</v>
      </c>
      <c r="F112" s="35" t="str">
        <f>VLOOKUP(D112,'Lookup Tables'!$A$4:$B$20,2,FALSE)</f>
        <v>Dried Fruit &amp; Nuts</v>
      </c>
      <c r="G112" s="35" t="str">
        <f>VLOOKUP(C112,'Lookup Tables'!$E$4:$K$11,7,FALSE)</f>
        <v>West</v>
      </c>
      <c r="H112" s="42" t="str">
        <f>VLOOKUP(D112, 'Lookup Tables'!$A$4:$B$20, 2, FALSE)</f>
        <v>Dried Fruit &amp; Nuts</v>
      </c>
      <c r="I112" t="str">
        <f>VLOOKUP(C112, 'Lookup Tables'!$E$4:$K$11, 7, FALSE)</f>
        <v>West</v>
      </c>
    </row>
    <row r="113" spans="1:9" ht="15.75" customHeight="1" x14ac:dyDescent="0.2">
      <c r="A113" s="35">
        <v>1126</v>
      </c>
      <c r="B113" s="35">
        <v>6</v>
      </c>
      <c r="C113" s="35" t="s">
        <v>64</v>
      </c>
      <c r="D113" s="35" t="s">
        <v>62</v>
      </c>
      <c r="E113" s="36">
        <v>242.25</v>
      </c>
      <c r="F113" s="35" t="str">
        <f>VLOOKUP(D113,'Lookup Tables'!$A$4:$B$20,2,FALSE)</f>
        <v>Candy</v>
      </c>
      <c r="G113" s="35" t="str">
        <f>VLOOKUP(C113,'Lookup Tables'!$E$4:$K$11,7,FALSE)</f>
        <v>North</v>
      </c>
      <c r="H113" s="42" t="str">
        <f>VLOOKUP(D113, 'Lookup Tables'!$A$4:$B$20, 2, FALSE)</f>
        <v>Candy</v>
      </c>
      <c r="I113" t="str">
        <f>VLOOKUP(C113, 'Lookup Tables'!$E$4:$K$11, 7, FALSE)</f>
        <v>North</v>
      </c>
    </row>
    <row r="114" spans="1:9" ht="15.75" customHeight="1" x14ac:dyDescent="0.2">
      <c r="A114" s="35">
        <v>1128</v>
      </c>
      <c r="B114" s="35">
        <v>4</v>
      </c>
      <c r="C114" s="35" t="s">
        <v>54</v>
      </c>
      <c r="D114" s="35" t="s">
        <v>74</v>
      </c>
      <c r="E114" s="36">
        <v>1863</v>
      </c>
      <c r="F114" s="35" t="str">
        <f>VLOOKUP(D114,'Lookup Tables'!$A$4:$B$20,2,FALSE)</f>
        <v>Condiments</v>
      </c>
      <c r="G114" s="35" t="str">
        <f>VLOOKUP(C114,'Lookup Tables'!$E$4:$K$11,7,FALSE)</f>
        <v>East</v>
      </c>
      <c r="H114" s="42" t="str">
        <f>VLOOKUP(D114, 'Lookup Tables'!$A$4:$B$20, 2, FALSE)</f>
        <v>Condiments</v>
      </c>
      <c r="I114" t="str">
        <f>VLOOKUP(C114, 'Lookup Tables'!$E$4:$K$11, 7, FALSE)</f>
        <v>East</v>
      </c>
    </row>
    <row r="115" spans="1:9" ht="15.75" customHeight="1" x14ac:dyDescent="0.2">
      <c r="A115" s="35">
        <v>1131</v>
      </c>
      <c r="B115" s="35">
        <v>8</v>
      </c>
      <c r="C115" s="35" t="s">
        <v>59</v>
      </c>
      <c r="D115" s="35" t="s">
        <v>73</v>
      </c>
      <c r="E115" s="36">
        <v>765.59999999999991</v>
      </c>
      <c r="F115" s="35" t="str">
        <f>VLOOKUP(D115,'Lookup Tables'!$A$4:$B$20,2,FALSE)</f>
        <v>Dairy Products</v>
      </c>
      <c r="G115" s="35" t="str">
        <f>VLOOKUP(C115,'Lookup Tables'!$E$4:$K$11,7,FALSE)</f>
        <v>North</v>
      </c>
      <c r="H115" s="42" t="str">
        <f>VLOOKUP(D115, 'Lookup Tables'!$A$4:$B$20, 2, FALSE)</f>
        <v>Dairy Products</v>
      </c>
      <c r="I115" t="str">
        <f>VLOOKUP(C115, 'Lookup Tables'!$E$4:$K$11, 7, FALSE)</f>
        <v>North</v>
      </c>
    </row>
    <row r="116" spans="1:9" ht="15.75" customHeight="1" x14ac:dyDescent="0.2">
      <c r="A116" s="35">
        <v>1134</v>
      </c>
      <c r="B116" s="35">
        <v>3</v>
      </c>
      <c r="C116" s="35" t="s">
        <v>51</v>
      </c>
      <c r="D116" s="35" t="s">
        <v>74</v>
      </c>
      <c r="E116" s="36">
        <v>820</v>
      </c>
      <c r="F116" s="35" t="str">
        <f>VLOOKUP(D116,'Lookup Tables'!$A$4:$B$20,2,FALSE)</f>
        <v>Condiments</v>
      </c>
      <c r="G116" s="35" t="str">
        <f>VLOOKUP(C116,'Lookup Tables'!$E$4:$K$11,7,FALSE)</f>
        <v>West</v>
      </c>
      <c r="H116" s="42" t="str">
        <f>VLOOKUP(D116, 'Lookup Tables'!$A$4:$B$20, 2, FALSE)</f>
        <v>Condiments</v>
      </c>
      <c r="I116" t="str">
        <f>VLOOKUP(C116, 'Lookup Tables'!$E$4:$K$11, 7, FALSE)</f>
        <v>West</v>
      </c>
    </row>
    <row r="117" spans="1:9" ht="15.75" customHeight="1" x14ac:dyDescent="0.2">
      <c r="A117" s="35">
        <v>1135</v>
      </c>
      <c r="B117" s="35">
        <v>3</v>
      </c>
      <c r="C117" s="35" t="s">
        <v>51</v>
      </c>
      <c r="D117" s="35" t="s">
        <v>65</v>
      </c>
      <c r="E117" s="36">
        <v>3920</v>
      </c>
      <c r="F117" s="35" t="str">
        <f>VLOOKUP(D117,'Lookup Tables'!$A$4:$B$20,2,FALSE)</f>
        <v>Sauces</v>
      </c>
      <c r="G117" s="35" t="str">
        <f>VLOOKUP(C117,'Lookup Tables'!$E$4:$K$11,7,FALSE)</f>
        <v>West</v>
      </c>
      <c r="H117" s="42" t="str">
        <f>VLOOKUP(D117, 'Lookup Tables'!$A$4:$B$20, 2, FALSE)</f>
        <v>Sauces</v>
      </c>
      <c r="I117" t="str">
        <f>VLOOKUP(C117, 'Lookup Tables'!$E$4:$K$11, 7, FALSE)</f>
        <v>West</v>
      </c>
    </row>
    <row r="118" spans="1:9" ht="15.75" customHeight="1" x14ac:dyDescent="0.2">
      <c r="A118" s="35">
        <v>1138</v>
      </c>
      <c r="B118" s="35">
        <v>7</v>
      </c>
      <c r="C118" s="35" t="s">
        <v>59</v>
      </c>
      <c r="D118" s="35" t="s">
        <v>58</v>
      </c>
      <c r="E118" s="36">
        <v>3266</v>
      </c>
      <c r="F118" s="35" t="str">
        <f>VLOOKUP(D118,'Lookup Tables'!$A$4:$B$20,2,FALSE)</f>
        <v>Beverages</v>
      </c>
      <c r="G118" s="35" t="str">
        <f>VLOOKUP(C118,'Lookup Tables'!$E$4:$K$11,7,FALSE)</f>
        <v>North</v>
      </c>
      <c r="H118" s="42" t="str">
        <f>VLOOKUP(D118, 'Lookup Tables'!$A$4:$B$20, 2, FALSE)</f>
        <v>Beverages</v>
      </c>
      <c r="I118" t="str">
        <f>VLOOKUP(C118, 'Lookup Tables'!$E$4:$K$11, 7, FALSE)</f>
        <v>North</v>
      </c>
    </row>
    <row r="119" spans="1:9" ht="15.75" customHeight="1" x14ac:dyDescent="0.2">
      <c r="A119" s="35">
        <v>1139</v>
      </c>
      <c r="B119" s="35">
        <v>10</v>
      </c>
      <c r="C119" s="35" t="s">
        <v>67</v>
      </c>
      <c r="D119" s="35" t="s">
        <v>69</v>
      </c>
      <c r="E119" s="36">
        <v>1000</v>
      </c>
      <c r="F119" s="35" t="str">
        <f>VLOOKUP(D119,'Lookup Tables'!$A$4:$B$20,2,FALSE)</f>
        <v>Jams, Preserves</v>
      </c>
      <c r="G119" s="35" t="str">
        <f>VLOOKUP(C119,'Lookup Tables'!$E$4:$K$11,7,FALSE)</f>
        <v>East</v>
      </c>
      <c r="H119" s="42" t="str">
        <f>VLOOKUP(D119, 'Lookup Tables'!$A$4:$B$20, 2, FALSE)</f>
        <v>Jams, Preserves</v>
      </c>
      <c r="I119" t="str">
        <f>VLOOKUP(C119, 'Lookup Tables'!$E$4:$K$11, 7, FALSE)</f>
        <v>East</v>
      </c>
    </row>
    <row r="120" spans="1:9" ht="15.75" customHeight="1" x14ac:dyDescent="0.2">
      <c r="A120" s="35">
        <v>1140</v>
      </c>
      <c r="B120" s="35">
        <v>10</v>
      </c>
      <c r="C120" s="35" t="s">
        <v>67</v>
      </c>
      <c r="D120" s="35" t="s">
        <v>70</v>
      </c>
      <c r="E120" s="36">
        <v>1760</v>
      </c>
      <c r="F120" s="35" t="str">
        <f>VLOOKUP(D120,'Lookup Tables'!$A$4:$B$20,2,FALSE)</f>
        <v>Condiments</v>
      </c>
      <c r="G120" s="35" t="str">
        <f>VLOOKUP(C120,'Lookup Tables'!$E$4:$K$11,7,FALSE)</f>
        <v>East</v>
      </c>
      <c r="H120" s="42" t="str">
        <f>VLOOKUP(D120, 'Lookup Tables'!$A$4:$B$20, 2, FALSE)</f>
        <v>Condiments</v>
      </c>
      <c r="I120" t="str">
        <f>VLOOKUP(C120, 'Lookup Tables'!$E$4:$K$11, 7, FALSE)</f>
        <v>East</v>
      </c>
    </row>
    <row r="121" spans="1:9" ht="15.75" customHeight="1" x14ac:dyDescent="0.2">
      <c r="A121" s="35">
        <v>1141</v>
      </c>
      <c r="B121" s="35">
        <v>10</v>
      </c>
      <c r="C121" s="35" t="s">
        <v>67</v>
      </c>
      <c r="D121" s="35" t="s">
        <v>60</v>
      </c>
      <c r="E121" s="36">
        <v>349.59999999999997</v>
      </c>
      <c r="F121" s="35" t="str">
        <f>VLOOKUP(D121,'Lookup Tables'!$A$4:$B$20,2,FALSE)</f>
        <v>Baked Goods &amp; Mixes</v>
      </c>
      <c r="G121" s="35" t="str">
        <f>VLOOKUP(C121,'Lookup Tables'!$E$4:$K$11,7,FALSE)</f>
        <v>East</v>
      </c>
      <c r="H121" s="42" t="str">
        <f>VLOOKUP(D121, 'Lookup Tables'!$A$4:$B$20, 2, FALSE)</f>
        <v>Baked Goods &amp; Mixes</v>
      </c>
      <c r="I121" t="str">
        <f>VLOOKUP(C121, 'Lookup Tables'!$E$4:$K$11, 7, FALSE)</f>
        <v>East</v>
      </c>
    </row>
    <row r="122" spans="1:9" ht="15.75" customHeight="1" x14ac:dyDescent="0.2">
      <c r="A122" s="35">
        <v>1142</v>
      </c>
      <c r="B122" s="35">
        <v>11</v>
      </c>
      <c r="C122" s="35" t="s">
        <v>66</v>
      </c>
      <c r="D122" s="35" t="s">
        <v>53</v>
      </c>
      <c r="E122" s="36">
        <v>98</v>
      </c>
      <c r="F122" s="35" t="str">
        <f>VLOOKUP(D122,'Lookup Tables'!$A$4:$B$20,2,FALSE)</f>
        <v>Dried Fruit &amp; Nuts</v>
      </c>
      <c r="G122" s="35" t="str">
        <f>VLOOKUP(C122,'Lookup Tables'!$E$4:$K$11,7,FALSE)</f>
        <v>South</v>
      </c>
      <c r="H122" s="42" t="str">
        <f>VLOOKUP(D122, 'Lookup Tables'!$A$4:$B$20, 2, FALSE)</f>
        <v>Dried Fruit &amp; Nuts</v>
      </c>
      <c r="I122" t="str">
        <f>VLOOKUP(C122, 'Lookup Tables'!$E$4:$K$11, 7, FALSE)</f>
        <v>South</v>
      </c>
    </row>
    <row r="123" spans="1:9" ht="15.75" customHeight="1" x14ac:dyDescent="0.2">
      <c r="A123" s="35">
        <v>1143</v>
      </c>
      <c r="B123" s="35">
        <v>11</v>
      </c>
      <c r="C123" s="35" t="s">
        <v>66</v>
      </c>
      <c r="D123" s="35" t="s">
        <v>68</v>
      </c>
      <c r="E123" s="36">
        <v>179.4</v>
      </c>
      <c r="F123" s="35" t="str">
        <f>VLOOKUP(D123,'Lookup Tables'!$A$4:$B$20,2,FALSE)</f>
        <v>Beverages</v>
      </c>
      <c r="G123" s="35" t="str">
        <f>VLOOKUP(C123,'Lookup Tables'!$E$4:$K$11,7,FALSE)</f>
        <v>South</v>
      </c>
      <c r="H123" s="42" t="str">
        <f>VLOOKUP(D123, 'Lookup Tables'!$A$4:$B$20, 2, FALSE)</f>
        <v>Beverages</v>
      </c>
      <c r="I123" t="str">
        <f>VLOOKUP(C123, 'Lookup Tables'!$E$4:$K$11, 7, FALSE)</f>
        <v>South</v>
      </c>
    </row>
    <row r="124" spans="1:9" ht="15.75" customHeight="1" x14ac:dyDescent="0.2">
      <c r="A124" s="35">
        <v>1144</v>
      </c>
      <c r="B124" s="35">
        <v>1</v>
      </c>
      <c r="C124" s="35" t="s">
        <v>59</v>
      </c>
      <c r="D124" s="35" t="s">
        <v>57</v>
      </c>
      <c r="E124" s="36">
        <v>594</v>
      </c>
      <c r="F124" s="35" t="str">
        <f>VLOOKUP(D124,'Lookup Tables'!$A$4:$B$20,2,FALSE)</f>
        <v>Beverages</v>
      </c>
      <c r="G124" s="35" t="str">
        <f>VLOOKUP(C124,'Lookup Tables'!$E$4:$K$11,7,FALSE)</f>
        <v>North</v>
      </c>
      <c r="H124" s="42" t="str">
        <f>VLOOKUP(D124, 'Lookup Tables'!$A$4:$B$20, 2, FALSE)</f>
        <v>Beverages</v>
      </c>
      <c r="I124" t="str">
        <f>VLOOKUP(C124, 'Lookup Tables'!$E$4:$K$11, 7, FALSE)</f>
        <v>North</v>
      </c>
    </row>
    <row r="125" spans="1:9" ht="15.75" customHeight="1" x14ac:dyDescent="0.2">
      <c r="A125" s="35">
        <v>1145</v>
      </c>
      <c r="B125" s="35">
        <v>1</v>
      </c>
      <c r="C125" s="35" t="s">
        <v>59</v>
      </c>
      <c r="D125" s="35" t="s">
        <v>58</v>
      </c>
      <c r="E125" s="36">
        <v>1012</v>
      </c>
      <c r="F125" s="35" t="str">
        <f>VLOOKUP(D125,'Lookup Tables'!$A$4:$B$20,2,FALSE)</f>
        <v>Beverages</v>
      </c>
      <c r="G125" s="35" t="str">
        <f>VLOOKUP(C125,'Lookup Tables'!$E$4:$K$11,7,FALSE)</f>
        <v>North</v>
      </c>
      <c r="H125" s="42" t="str">
        <f>VLOOKUP(D125, 'Lookup Tables'!$A$4:$B$20, 2, FALSE)</f>
        <v>Beverages</v>
      </c>
      <c r="I125" t="str">
        <f>VLOOKUP(C125, 'Lookup Tables'!$E$4:$K$11, 7, FALSE)</f>
        <v>North</v>
      </c>
    </row>
    <row r="126" spans="1:9" ht="15.75" customHeight="1" x14ac:dyDescent="0.2">
      <c r="A126" s="35">
        <v>1146</v>
      </c>
      <c r="B126" s="35">
        <v>1</v>
      </c>
      <c r="C126" s="35" t="s">
        <v>59</v>
      </c>
      <c r="D126" s="35" t="s">
        <v>68</v>
      </c>
      <c r="E126" s="36">
        <v>152.49</v>
      </c>
      <c r="F126" s="35" t="str">
        <f>VLOOKUP(D126,'Lookup Tables'!$A$4:$B$20,2,FALSE)</f>
        <v>Beverages</v>
      </c>
      <c r="G126" s="35" t="str">
        <f>VLOOKUP(C126,'Lookup Tables'!$E$4:$K$11,7,FALSE)</f>
        <v>North</v>
      </c>
      <c r="H126" s="42" t="str">
        <f>VLOOKUP(D126, 'Lookup Tables'!$A$4:$B$20, 2, FALSE)</f>
        <v>Beverages</v>
      </c>
      <c r="I126" t="str">
        <f>VLOOKUP(C126, 'Lookup Tables'!$E$4:$K$11, 7, FALSE)</f>
        <v>North</v>
      </c>
    </row>
    <row r="127" spans="1:9" ht="15.75" customHeight="1" x14ac:dyDescent="0.2">
      <c r="A127" s="35">
        <v>1147</v>
      </c>
      <c r="B127" s="35">
        <v>28</v>
      </c>
      <c r="C127" s="35" t="s">
        <v>66</v>
      </c>
      <c r="D127" s="35" t="s">
        <v>63</v>
      </c>
      <c r="E127" s="36">
        <v>579</v>
      </c>
      <c r="F127" s="35" t="str">
        <f>VLOOKUP(D127,'Lookup Tables'!$A$4:$B$20,2,FALSE)</f>
        <v>Soups</v>
      </c>
      <c r="G127" s="35" t="str">
        <f>VLOOKUP(C127,'Lookup Tables'!$E$4:$K$11,7,FALSE)</f>
        <v>South</v>
      </c>
      <c r="H127" s="42" t="str">
        <f>VLOOKUP(D127, 'Lookup Tables'!$A$4:$B$20, 2, FALSE)</f>
        <v>Soups</v>
      </c>
      <c r="I127" t="str">
        <f>VLOOKUP(C127, 'Lookup Tables'!$E$4:$K$11, 7, FALSE)</f>
        <v>South</v>
      </c>
    </row>
    <row r="128" spans="1:9" ht="15.75" customHeight="1" x14ac:dyDescent="0.2">
      <c r="A128" s="35">
        <v>1148</v>
      </c>
      <c r="B128" s="35">
        <v>28</v>
      </c>
      <c r="C128" s="35" t="s">
        <v>66</v>
      </c>
      <c r="D128" s="35" t="s">
        <v>71</v>
      </c>
      <c r="E128" s="36">
        <v>1803.1999999999998</v>
      </c>
      <c r="F128" s="35" t="str">
        <f>VLOOKUP(D128,'Lookup Tables'!$A$4:$B$20,2,FALSE)</f>
        <v>Canned Meat</v>
      </c>
      <c r="G128" s="35" t="str">
        <f>VLOOKUP(C128,'Lookup Tables'!$E$4:$K$11,7,FALSE)</f>
        <v>South</v>
      </c>
      <c r="H128" s="42" t="str">
        <f>VLOOKUP(D128, 'Lookup Tables'!$A$4:$B$20, 2, FALSE)</f>
        <v>Canned Meat</v>
      </c>
      <c r="I128" t="str">
        <f>VLOOKUP(C128, 'Lookup Tables'!$E$4:$K$11, 7, FALSE)</f>
        <v>South</v>
      </c>
    </row>
    <row r="129" spans="1:9" ht="15.75" customHeight="1" x14ac:dyDescent="0.2">
      <c r="A129" s="35">
        <v>1150</v>
      </c>
      <c r="B129" s="35">
        <v>9</v>
      </c>
      <c r="C129" s="35" t="s">
        <v>72</v>
      </c>
      <c r="D129" s="35" t="s">
        <v>73</v>
      </c>
      <c r="E129" s="36">
        <v>3062.3999999999996</v>
      </c>
      <c r="F129" s="35" t="str">
        <f>VLOOKUP(D129,'Lookup Tables'!$A$4:$B$20,2,FALSE)</f>
        <v>Dairy Products</v>
      </c>
      <c r="G129" s="35" t="str">
        <f>VLOOKUP(C129,'Lookup Tables'!$E$4:$K$11,7,FALSE)</f>
        <v>West</v>
      </c>
      <c r="H129" s="42" t="str">
        <f>VLOOKUP(D129, 'Lookup Tables'!$A$4:$B$20, 2, FALSE)</f>
        <v>Dairy Products</v>
      </c>
      <c r="I129" t="str">
        <f>VLOOKUP(C129, 'Lookup Tables'!$E$4:$K$11, 7, FALSE)</f>
        <v>West</v>
      </c>
    </row>
    <row r="130" spans="1:9" ht="15.75" customHeight="1" x14ac:dyDescent="0.2">
      <c r="A130" s="35">
        <v>1151</v>
      </c>
      <c r="B130" s="35">
        <v>6</v>
      </c>
      <c r="C130" s="35" t="s">
        <v>64</v>
      </c>
      <c r="D130" s="35" t="s">
        <v>68</v>
      </c>
      <c r="E130" s="36">
        <v>910</v>
      </c>
      <c r="F130" s="35" t="str">
        <f>VLOOKUP(D130,'Lookup Tables'!$A$4:$B$20,2,FALSE)</f>
        <v>Beverages</v>
      </c>
      <c r="G130" s="35" t="str">
        <f>VLOOKUP(C130,'Lookup Tables'!$E$4:$K$11,7,FALSE)</f>
        <v>North</v>
      </c>
      <c r="H130" s="42" t="str">
        <f>VLOOKUP(D130, 'Lookup Tables'!$A$4:$B$20, 2, FALSE)</f>
        <v>Beverages</v>
      </c>
      <c r="I130" t="str">
        <f>VLOOKUP(C130, 'Lookup Tables'!$E$4:$K$11, 7, FALSE)</f>
        <v>North</v>
      </c>
    </row>
    <row r="131" spans="1:9" ht="15.75" customHeight="1" x14ac:dyDescent="0.2">
      <c r="A131" s="35">
        <v>1152</v>
      </c>
      <c r="B131" s="35">
        <v>8</v>
      </c>
      <c r="C131" s="35" t="s">
        <v>59</v>
      </c>
      <c r="D131" s="35" t="s">
        <v>65</v>
      </c>
      <c r="E131" s="36">
        <v>1520</v>
      </c>
      <c r="F131" s="35" t="str">
        <f>VLOOKUP(D131,'Lookup Tables'!$A$4:$B$20,2,FALSE)</f>
        <v>Sauces</v>
      </c>
      <c r="G131" s="35" t="str">
        <f>VLOOKUP(C131,'Lookup Tables'!$E$4:$K$11,7,FALSE)</f>
        <v>North</v>
      </c>
      <c r="H131" s="42" t="str">
        <f>VLOOKUP(D131, 'Lookup Tables'!$A$4:$B$20, 2, FALSE)</f>
        <v>Sauces</v>
      </c>
      <c r="I131" t="str">
        <f>VLOOKUP(C131, 'Lookup Tables'!$E$4:$K$11, 7, FALSE)</f>
        <v>North</v>
      </c>
    </row>
    <row r="132" spans="1:9" ht="15.75" customHeight="1" x14ac:dyDescent="0.2">
      <c r="A132" s="35">
        <v>1153</v>
      </c>
      <c r="B132" s="35">
        <v>8</v>
      </c>
      <c r="C132" s="35" t="s">
        <v>59</v>
      </c>
      <c r="D132" s="35" t="s">
        <v>60</v>
      </c>
      <c r="E132" s="36">
        <v>736</v>
      </c>
      <c r="F132" s="35" t="str">
        <f>VLOOKUP(D132,'Lookup Tables'!$A$4:$B$20,2,FALSE)</f>
        <v>Baked Goods &amp; Mixes</v>
      </c>
      <c r="G132" s="35" t="str">
        <f>VLOOKUP(C132,'Lookup Tables'!$E$4:$K$11,7,FALSE)</f>
        <v>North</v>
      </c>
      <c r="H132" s="42" t="str">
        <f>VLOOKUP(D132, 'Lookup Tables'!$A$4:$B$20, 2, FALSE)</f>
        <v>Baked Goods &amp; Mixes</v>
      </c>
      <c r="I132" t="str">
        <f>VLOOKUP(C132, 'Lookup Tables'!$E$4:$K$11, 7, FALSE)</f>
        <v>North</v>
      </c>
    </row>
    <row r="133" spans="1:9" ht="15.75" customHeight="1" x14ac:dyDescent="0.2">
      <c r="A133" s="35">
        <v>1154</v>
      </c>
      <c r="B133" s="35">
        <v>25</v>
      </c>
      <c r="C133" s="35" t="s">
        <v>67</v>
      </c>
      <c r="D133" s="35" t="s">
        <v>60</v>
      </c>
      <c r="E133" s="36">
        <v>490</v>
      </c>
      <c r="F133" s="35" t="str">
        <f>VLOOKUP(D133,'Lookup Tables'!$A$4:$B$20,2,FALSE)</f>
        <v>Baked Goods &amp; Mixes</v>
      </c>
      <c r="G133" s="35" t="str">
        <f>VLOOKUP(C133,'Lookup Tables'!$E$4:$K$11,7,FALSE)</f>
        <v>East</v>
      </c>
      <c r="H133" s="42" t="str">
        <f>VLOOKUP(D133, 'Lookup Tables'!$A$4:$B$20, 2, FALSE)</f>
        <v>Baked Goods &amp; Mixes</v>
      </c>
      <c r="I133" t="str">
        <f>VLOOKUP(C133, 'Lookup Tables'!$E$4:$K$11, 7, FALSE)</f>
        <v>East</v>
      </c>
    </row>
    <row r="134" spans="1:9" ht="15.75" customHeight="1" x14ac:dyDescent="0.2">
      <c r="A134" s="35">
        <v>1156</v>
      </c>
      <c r="B134" s="35">
        <v>26</v>
      </c>
      <c r="C134" s="35" t="s">
        <v>66</v>
      </c>
      <c r="D134" s="35" t="s">
        <v>63</v>
      </c>
      <c r="E134" s="36">
        <v>579</v>
      </c>
      <c r="F134" s="35" t="str">
        <f>VLOOKUP(D134,'Lookup Tables'!$A$4:$B$20,2,FALSE)</f>
        <v>Soups</v>
      </c>
      <c r="G134" s="35" t="str">
        <f>VLOOKUP(C134,'Lookup Tables'!$E$4:$K$11,7,FALSE)</f>
        <v>South</v>
      </c>
      <c r="H134" s="42" t="str">
        <f>VLOOKUP(D134, 'Lookup Tables'!$A$4:$B$20, 2, FALSE)</f>
        <v>Soups</v>
      </c>
      <c r="I134" t="str">
        <f>VLOOKUP(C134, 'Lookup Tables'!$E$4:$K$11, 7, FALSE)</f>
        <v>South</v>
      </c>
    </row>
    <row r="135" spans="1:9" ht="15.75" customHeight="1" x14ac:dyDescent="0.2">
      <c r="A135" s="35">
        <v>1157</v>
      </c>
      <c r="B135" s="35">
        <v>26</v>
      </c>
      <c r="C135" s="35" t="s">
        <v>66</v>
      </c>
      <c r="D135" s="35" t="s">
        <v>71</v>
      </c>
      <c r="E135" s="36">
        <v>717.59999999999991</v>
      </c>
      <c r="F135" s="35" t="str">
        <f>VLOOKUP(D135,'Lookup Tables'!$A$4:$B$20,2,FALSE)</f>
        <v>Canned Meat</v>
      </c>
      <c r="G135" s="35" t="str">
        <f>VLOOKUP(C135,'Lookup Tables'!$E$4:$K$11,7,FALSE)</f>
        <v>South</v>
      </c>
      <c r="H135" s="42" t="str">
        <f>VLOOKUP(D135, 'Lookup Tables'!$A$4:$B$20, 2, FALSE)</f>
        <v>Canned Meat</v>
      </c>
      <c r="I135" t="str">
        <f>VLOOKUP(C135, 'Lookup Tables'!$E$4:$K$11, 7, FALSE)</f>
        <v>South</v>
      </c>
    </row>
    <row r="136" spans="1:9" ht="15.75" customHeight="1" x14ac:dyDescent="0.2">
      <c r="A136" s="35">
        <v>1158</v>
      </c>
      <c r="B136" s="35">
        <v>29</v>
      </c>
      <c r="C136" s="35" t="s">
        <v>61</v>
      </c>
      <c r="D136" s="35" t="s">
        <v>68</v>
      </c>
      <c r="E136" s="36">
        <v>1106</v>
      </c>
      <c r="F136" s="35" t="str">
        <f>VLOOKUP(D136,'Lookup Tables'!$A$4:$B$20,2,FALSE)</f>
        <v>Beverages</v>
      </c>
      <c r="G136" s="35" t="str">
        <f>VLOOKUP(C136,'Lookup Tables'!$E$4:$K$11,7,FALSE)</f>
        <v>West</v>
      </c>
      <c r="H136" s="42" t="str">
        <f>VLOOKUP(D136, 'Lookup Tables'!$A$4:$B$20, 2, FALSE)</f>
        <v>Beverages</v>
      </c>
      <c r="I136" t="str">
        <f>VLOOKUP(C136, 'Lookup Tables'!$E$4:$K$11, 7, FALSE)</f>
        <v>West</v>
      </c>
    </row>
    <row r="137" spans="1:9" ht="15.75" customHeight="1" x14ac:dyDescent="0.2">
      <c r="A137" s="35">
        <v>1159</v>
      </c>
      <c r="B137" s="35">
        <v>6</v>
      </c>
      <c r="C137" s="35" t="s">
        <v>64</v>
      </c>
      <c r="D137" s="35" t="s">
        <v>62</v>
      </c>
      <c r="E137" s="36">
        <v>561</v>
      </c>
      <c r="F137" s="35" t="str">
        <f>VLOOKUP(D137,'Lookup Tables'!$A$4:$B$20,2,FALSE)</f>
        <v>Candy</v>
      </c>
      <c r="G137" s="35" t="str">
        <f>VLOOKUP(C137,'Lookup Tables'!$E$4:$K$11,7,FALSE)</f>
        <v>North</v>
      </c>
      <c r="H137" s="42" t="str">
        <f>VLOOKUP(D137, 'Lookup Tables'!$A$4:$B$20, 2, FALSE)</f>
        <v>Candy</v>
      </c>
      <c r="I137" t="str">
        <f>VLOOKUP(C137, 'Lookup Tables'!$E$4:$K$11, 7, FALSE)</f>
        <v>North</v>
      </c>
    </row>
    <row r="138" spans="1:9" ht="15.75" customHeight="1" x14ac:dyDescent="0.2">
      <c r="A138" s="35">
        <v>1161</v>
      </c>
      <c r="B138" s="35">
        <v>4</v>
      </c>
      <c r="C138" s="35" t="s">
        <v>54</v>
      </c>
      <c r="D138" s="35" t="s">
        <v>52</v>
      </c>
      <c r="E138" s="36">
        <v>7938</v>
      </c>
      <c r="F138" s="35" t="str">
        <f>VLOOKUP(D138,'Lookup Tables'!$A$4:$B$20,2,FALSE)</f>
        <v>Beverages</v>
      </c>
      <c r="G138" s="35" t="str">
        <f>VLOOKUP(C138,'Lookup Tables'!$E$4:$K$11,7,FALSE)</f>
        <v>East</v>
      </c>
      <c r="H138" s="42" t="str">
        <f>VLOOKUP(D138, 'Lookup Tables'!$A$4:$B$20, 2, FALSE)</f>
        <v>Beverages</v>
      </c>
      <c r="I138" t="str">
        <f>VLOOKUP(C138, 'Lookup Tables'!$E$4:$K$11, 7, FALSE)</f>
        <v>East</v>
      </c>
    </row>
    <row r="139" spans="1:9" ht="15.75" customHeight="1" x14ac:dyDescent="0.2">
      <c r="A139" s="35">
        <v>1164</v>
      </c>
      <c r="B139" s="35">
        <v>8</v>
      </c>
      <c r="C139" s="35" t="s">
        <v>59</v>
      </c>
      <c r="D139" s="35" t="s">
        <v>73</v>
      </c>
      <c r="E139" s="36">
        <v>1044</v>
      </c>
      <c r="F139" s="35" t="str">
        <f>VLOOKUP(D139,'Lookup Tables'!$A$4:$B$20,2,FALSE)</f>
        <v>Dairy Products</v>
      </c>
      <c r="G139" s="35" t="str">
        <f>VLOOKUP(C139,'Lookup Tables'!$E$4:$K$11,7,FALSE)</f>
        <v>North</v>
      </c>
      <c r="H139" s="42" t="str">
        <f>VLOOKUP(D139, 'Lookup Tables'!$A$4:$B$20, 2, FALSE)</f>
        <v>Dairy Products</v>
      </c>
      <c r="I139" t="str">
        <f>VLOOKUP(C139, 'Lookup Tables'!$E$4:$K$11, 7, FALSE)</f>
        <v>North</v>
      </c>
    </row>
    <row r="140" spans="1:9" ht="15.75" customHeight="1" x14ac:dyDescent="0.2">
      <c r="A140" s="35">
        <v>1167</v>
      </c>
      <c r="B140" s="35">
        <v>3</v>
      </c>
      <c r="C140" s="35" t="s">
        <v>51</v>
      </c>
      <c r="D140" s="35" t="s">
        <v>74</v>
      </c>
      <c r="E140" s="36">
        <v>240</v>
      </c>
      <c r="F140" s="35" t="str">
        <f>VLOOKUP(D140,'Lookup Tables'!$A$4:$B$20,2,FALSE)</f>
        <v>Condiments</v>
      </c>
      <c r="G140" s="35" t="str">
        <f>VLOOKUP(C140,'Lookup Tables'!$E$4:$K$11,7,FALSE)</f>
        <v>West</v>
      </c>
      <c r="H140" s="42" t="str">
        <f>VLOOKUP(D140, 'Lookup Tables'!$A$4:$B$20, 2, FALSE)</f>
        <v>Condiments</v>
      </c>
      <c r="I140" t="str">
        <f>VLOOKUP(C140, 'Lookup Tables'!$E$4:$K$11, 7, FALSE)</f>
        <v>West</v>
      </c>
    </row>
    <row r="141" spans="1:9" ht="15.75" customHeight="1" x14ac:dyDescent="0.2">
      <c r="A141" s="35">
        <v>1168</v>
      </c>
      <c r="B141" s="35">
        <v>3</v>
      </c>
      <c r="C141" s="35" t="s">
        <v>51</v>
      </c>
      <c r="D141" s="35" t="s">
        <v>65</v>
      </c>
      <c r="E141" s="36">
        <v>1120</v>
      </c>
      <c r="F141" s="35" t="str">
        <f>VLOOKUP(D141,'Lookup Tables'!$A$4:$B$20,2,FALSE)</f>
        <v>Sauces</v>
      </c>
      <c r="G141" s="35" t="str">
        <f>VLOOKUP(C141,'Lookup Tables'!$E$4:$K$11,7,FALSE)</f>
        <v>West</v>
      </c>
      <c r="H141" s="42" t="str">
        <f>VLOOKUP(D141, 'Lookup Tables'!$A$4:$B$20, 2, FALSE)</f>
        <v>Sauces</v>
      </c>
      <c r="I141" t="str">
        <f>VLOOKUP(C141, 'Lookup Tables'!$E$4:$K$11, 7, FALSE)</f>
        <v>West</v>
      </c>
    </row>
    <row r="142" spans="1:9" ht="15.75" customHeight="1" x14ac:dyDescent="0.2">
      <c r="A142" s="35">
        <v>1172</v>
      </c>
      <c r="B142" s="35">
        <v>10</v>
      </c>
      <c r="C142" s="35" t="s">
        <v>67</v>
      </c>
      <c r="D142" s="35" t="s">
        <v>53</v>
      </c>
      <c r="E142" s="36">
        <v>740</v>
      </c>
      <c r="F142" s="35" t="str">
        <f>VLOOKUP(D142,'Lookup Tables'!$A$4:$B$20,2,FALSE)</f>
        <v>Dried Fruit &amp; Nuts</v>
      </c>
      <c r="G142" s="35" t="str">
        <f>VLOOKUP(C142,'Lookup Tables'!$E$4:$K$11,7,FALSE)</f>
        <v>East</v>
      </c>
      <c r="H142" s="42" t="str">
        <f>VLOOKUP(D142, 'Lookup Tables'!$A$4:$B$20, 2, FALSE)</f>
        <v>Dried Fruit &amp; Nuts</v>
      </c>
      <c r="I142" t="str">
        <f>VLOOKUP(C142, 'Lookup Tables'!$E$4:$K$11, 7, FALSE)</f>
        <v>East</v>
      </c>
    </row>
    <row r="143" spans="1:9" ht="15.75" customHeight="1" x14ac:dyDescent="0.2">
      <c r="A143" s="35">
        <v>1174</v>
      </c>
      <c r="B143" s="35">
        <v>10</v>
      </c>
      <c r="C143" s="35" t="s">
        <v>67</v>
      </c>
      <c r="D143" s="35" t="s">
        <v>53</v>
      </c>
      <c r="E143" s="36">
        <v>315</v>
      </c>
      <c r="F143" s="35" t="str">
        <f>VLOOKUP(D143,'Lookup Tables'!$A$4:$B$20,2,FALSE)</f>
        <v>Dried Fruit &amp; Nuts</v>
      </c>
      <c r="G143" s="35" t="str">
        <f>VLOOKUP(C143,'Lookup Tables'!$E$4:$K$11,7,FALSE)</f>
        <v>East</v>
      </c>
      <c r="H143" s="42" t="str">
        <f>VLOOKUP(D143, 'Lookup Tables'!$A$4:$B$20, 2, FALSE)</f>
        <v>Dried Fruit &amp; Nuts</v>
      </c>
      <c r="I143" t="str">
        <f>VLOOKUP(C143, 'Lookup Tables'!$E$4:$K$11, 7, FALSE)</f>
        <v>East</v>
      </c>
    </row>
    <row r="144" spans="1:9" ht="15.75" customHeight="1" x14ac:dyDescent="0.2">
      <c r="A144" s="35">
        <v>1175</v>
      </c>
      <c r="B144" s="35">
        <v>11</v>
      </c>
      <c r="C144" s="35" t="s">
        <v>66</v>
      </c>
      <c r="D144" s="35" t="s">
        <v>65</v>
      </c>
      <c r="E144" s="36">
        <v>1080</v>
      </c>
      <c r="F144" s="35" t="str">
        <f>VLOOKUP(D144,'Lookup Tables'!$A$4:$B$20,2,FALSE)</f>
        <v>Sauces</v>
      </c>
      <c r="G144" s="35" t="str">
        <f>VLOOKUP(C144,'Lookup Tables'!$E$4:$K$11,7,FALSE)</f>
        <v>South</v>
      </c>
      <c r="H144" s="42" t="str">
        <f>VLOOKUP(D144, 'Lookup Tables'!$A$4:$B$20, 2, FALSE)</f>
        <v>Sauces</v>
      </c>
      <c r="I144" t="str">
        <f>VLOOKUP(C144, 'Lookup Tables'!$E$4:$K$11, 7, FALSE)</f>
        <v>South</v>
      </c>
    </row>
    <row r="145" spans="1:9" ht="15.75" customHeight="1" x14ac:dyDescent="0.2">
      <c r="A145" s="35">
        <v>1176</v>
      </c>
      <c r="B145" s="35">
        <v>1</v>
      </c>
      <c r="C145" s="35" t="s">
        <v>59</v>
      </c>
      <c r="D145" s="35" t="s">
        <v>71</v>
      </c>
      <c r="E145" s="36">
        <v>1306.3999999999999</v>
      </c>
      <c r="F145" s="35" t="str">
        <f>VLOOKUP(D145,'Lookup Tables'!$A$4:$B$20,2,FALSE)</f>
        <v>Canned Meat</v>
      </c>
      <c r="G145" s="35" t="str">
        <f>VLOOKUP(C145,'Lookup Tables'!$E$4:$K$11,7,FALSE)</f>
        <v>North</v>
      </c>
      <c r="H145" s="42" t="str">
        <f>VLOOKUP(D145, 'Lookup Tables'!$A$4:$B$20, 2, FALSE)</f>
        <v>Canned Meat</v>
      </c>
      <c r="I145" t="str">
        <f>VLOOKUP(C145, 'Lookup Tables'!$E$4:$K$11, 7, FALSE)</f>
        <v>North</v>
      </c>
    </row>
    <row r="146" spans="1:9" ht="15.75" customHeight="1" x14ac:dyDescent="0.2">
      <c r="A146" s="35">
        <v>1177</v>
      </c>
      <c r="B146" s="35">
        <v>28</v>
      </c>
      <c r="C146" s="35" t="s">
        <v>66</v>
      </c>
      <c r="D146" s="35" t="s">
        <v>58</v>
      </c>
      <c r="E146" s="36">
        <v>3404</v>
      </c>
      <c r="F146" s="35" t="str">
        <f>VLOOKUP(D146,'Lookup Tables'!$A$4:$B$20,2,FALSE)</f>
        <v>Beverages</v>
      </c>
      <c r="G146" s="35" t="str">
        <f>VLOOKUP(C146,'Lookup Tables'!$E$4:$K$11,7,FALSE)</f>
        <v>South</v>
      </c>
      <c r="H146" s="42" t="str">
        <f>VLOOKUP(D146, 'Lookup Tables'!$A$4:$B$20, 2, FALSE)</f>
        <v>Beverages</v>
      </c>
      <c r="I146" t="str">
        <f>VLOOKUP(C146, 'Lookup Tables'!$E$4:$K$11, 7, FALSE)</f>
        <v>South</v>
      </c>
    </row>
    <row r="147" spans="1:9" ht="15.75" customHeight="1" x14ac:dyDescent="0.2">
      <c r="A147" s="35">
        <v>1178</v>
      </c>
      <c r="B147" s="35">
        <v>9</v>
      </c>
      <c r="C147" s="35" t="s">
        <v>72</v>
      </c>
      <c r="D147" s="35" t="s">
        <v>63</v>
      </c>
      <c r="E147" s="36">
        <v>733.4</v>
      </c>
      <c r="F147" s="35" t="str">
        <f>VLOOKUP(D147,'Lookup Tables'!$A$4:$B$20,2,FALSE)</f>
        <v>Soups</v>
      </c>
      <c r="G147" s="35" t="str">
        <f>VLOOKUP(C147,'Lookup Tables'!$E$4:$K$11,7,FALSE)</f>
        <v>West</v>
      </c>
      <c r="H147" s="42" t="str">
        <f>VLOOKUP(D147, 'Lookup Tables'!$A$4:$B$20, 2, FALSE)</f>
        <v>Soups</v>
      </c>
      <c r="I147" t="str">
        <f>VLOOKUP(C147, 'Lookup Tables'!$E$4:$K$11, 7, FALSE)</f>
        <v>West</v>
      </c>
    </row>
    <row r="148" spans="1:9" ht="15.75" customHeight="1" x14ac:dyDescent="0.2">
      <c r="A148" s="35">
        <v>1179</v>
      </c>
      <c r="B148" s="35">
        <v>6</v>
      </c>
      <c r="C148" s="35" t="s">
        <v>64</v>
      </c>
      <c r="D148" s="35" t="s">
        <v>62</v>
      </c>
      <c r="E148" s="36">
        <v>1224</v>
      </c>
      <c r="F148" s="35" t="str">
        <f>VLOOKUP(D148,'Lookup Tables'!$A$4:$B$20,2,FALSE)</f>
        <v>Candy</v>
      </c>
      <c r="G148" s="35" t="str">
        <f>VLOOKUP(C148,'Lookup Tables'!$E$4:$K$11,7,FALSE)</f>
        <v>North</v>
      </c>
      <c r="H148" s="42" t="str">
        <f>VLOOKUP(D148, 'Lookup Tables'!$A$4:$B$20, 2, FALSE)</f>
        <v>Candy</v>
      </c>
      <c r="I148" t="str">
        <f>VLOOKUP(C148, 'Lookup Tables'!$E$4:$K$11, 7, FALSE)</f>
        <v>North</v>
      </c>
    </row>
    <row r="149" spans="1:9" ht="15.75" customHeight="1" x14ac:dyDescent="0.2">
      <c r="A149" s="35">
        <v>1180</v>
      </c>
      <c r="B149" s="35">
        <v>8</v>
      </c>
      <c r="C149" s="35" t="s">
        <v>59</v>
      </c>
      <c r="D149" s="35" t="s">
        <v>62</v>
      </c>
      <c r="E149" s="36">
        <v>1173</v>
      </c>
      <c r="F149" s="35" t="str">
        <f>VLOOKUP(D149,'Lookup Tables'!$A$4:$B$20,2,FALSE)</f>
        <v>Candy</v>
      </c>
      <c r="G149" s="35" t="str">
        <f>VLOOKUP(C149,'Lookup Tables'!$E$4:$K$11,7,FALSE)</f>
        <v>North</v>
      </c>
      <c r="H149" s="42" t="str">
        <f>VLOOKUP(D149, 'Lookup Tables'!$A$4:$B$20, 2, FALSE)</f>
        <v>Candy</v>
      </c>
      <c r="I149" t="str">
        <f>VLOOKUP(C149, 'Lookup Tables'!$E$4:$K$11, 7, FALSE)</f>
        <v>North</v>
      </c>
    </row>
    <row r="150" spans="1:9" ht="15.75" customHeight="1" x14ac:dyDescent="0.2">
      <c r="A150" s="35">
        <v>1181</v>
      </c>
      <c r="B150" s="35">
        <v>25</v>
      </c>
      <c r="C150" s="35" t="s">
        <v>67</v>
      </c>
      <c r="D150" s="35" t="s">
        <v>70</v>
      </c>
      <c r="E150" s="36">
        <v>2046</v>
      </c>
      <c r="F150" s="35" t="str">
        <f>VLOOKUP(D150,'Lookup Tables'!$A$4:$B$20,2,FALSE)</f>
        <v>Condiments</v>
      </c>
      <c r="G150" s="35" t="str">
        <f>VLOOKUP(C150,'Lookup Tables'!$E$4:$K$11,7,FALSE)</f>
        <v>East</v>
      </c>
      <c r="H150" s="42" t="str">
        <f>VLOOKUP(D150, 'Lookup Tables'!$A$4:$B$20, 2, FALSE)</f>
        <v>Condiments</v>
      </c>
      <c r="I150" t="str">
        <f>VLOOKUP(C150, 'Lookup Tables'!$E$4:$K$11, 7, FALSE)</f>
        <v>East</v>
      </c>
    </row>
    <row r="151" spans="1:9" ht="15.75" customHeight="1" x14ac:dyDescent="0.2">
      <c r="A151" s="35">
        <v>1182</v>
      </c>
      <c r="B151" s="35">
        <v>26</v>
      </c>
      <c r="C151" s="35" t="s">
        <v>66</v>
      </c>
      <c r="D151" s="35" t="s">
        <v>69</v>
      </c>
      <c r="E151" s="36">
        <v>450</v>
      </c>
      <c r="F151" s="35" t="str">
        <f>VLOOKUP(D151,'Lookup Tables'!$A$4:$B$20,2,FALSE)</f>
        <v>Jams, Preserves</v>
      </c>
      <c r="G151" s="35" t="str">
        <f>VLOOKUP(C151,'Lookup Tables'!$E$4:$K$11,7,FALSE)</f>
        <v>South</v>
      </c>
      <c r="H151" s="42" t="str">
        <f>VLOOKUP(D151, 'Lookup Tables'!$A$4:$B$20, 2, FALSE)</f>
        <v>Jams, Preserves</v>
      </c>
      <c r="I151" t="str">
        <f>VLOOKUP(C151, 'Lookup Tables'!$E$4:$K$11, 7, FALSE)</f>
        <v>South</v>
      </c>
    </row>
    <row r="152" spans="1:9" ht="15.75" customHeight="1" x14ac:dyDescent="0.2">
      <c r="A152" s="35">
        <v>1183</v>
      </c>
      <c r="B152" s="35">
        <v>29</v>
      </c>
      <c r="C152" s="35" t="s">
        <v>61</v>
      </c>
      <c r="D152" s="35" t="s">
        <v>70</v>
      </c>
      <c r="E152" s="36">
        <v>3822</v>
      </c>
      <c r="F152" s="35" t="str">
        <f>VLOOKUP(D152,'Lookup Tables'!$A$4:$B$20,2,FALSE)</f>
        <v>Condiments</v>
      </c>
      <c r="G152" s="35" t="str">
        <f>VLOOKUP(C152,'Lookup Tables'!$E$4:$K$11,7,FALSE)</f>
        <v>West</v>
      </c>
      <c r="H152" s="42" t="str">
        <f>VLOOKUP(D152, 'Lookup Tables'!$A$4:$B$20, 2, FALSE)</f>
        <v>Condiments</v>
      </c>
      <c r="I152" t="str">
        <f>VLOOKUP(C152, 'Lookup Tables'!$E$4:$K$11, 7, FALSE)</f>
        <v>West</v>
      </c>
    </row>
    <row r="153" spans="1:9" ht="15.75" customHeight="1" x14ac:dyDescent="0.2">
      <c r="A153" s="35">
        <v>1184</v>
      </c>
      <c r="B153" s="35">
        <v>6</v>
      </c>
      <c r="C153" s="35" t="s">
        <v>64</v>
      </c>
      <c r="D153" s="35" t="s">
        <v>55</v>
      </c>
      <c r="E153" s="36">
        <v>1380</v>
      </c>
      <c r="F153" s="35" t="str">
        <f>VLOOKUP(D153,'Lookup Tables'!$A$4:$B$20,2,FALSE)</f>
        <v>Dried Fruit &amp; Nuts</v>
      </c>
      <c r="G153" s="35" t="str">
        <f>VLOOKUP(C153,'Lookup Tables'!$E$4:$K$11,7,FALSE)</f>
        <v>North</v>
      </c>
      <c r="H153" s="42" t="str">
        <f>VLOOKUP(D153, 'Lookup Tables'!$A$4:$B$20, 2, FALSE)</f>
        <v>Dried Fruit &amp; Nuts</v>
      </c>
      <c r="I153" t="str">
        <f>VLOOKUP(C153, 'Lookup Tables'!$E$4:$K$11, 7, FALSE)</f>
        <v>North</v>
      </c>
    </row>
    <row r="154" spans="1:9" ht="15.75" customHeight="1" x14ac:dyDescent="0.2">
      <c r="A154" s="35">
        <v>1185</v>
      </c>
      <c r="B154" s="35">
        <v>6</v>
      </c>
      <c r="C154" s="35" t="s">
        <v>64</v>
      </c>
      <c r="D154" s="35" t="s">
        <v>56</v>
      </c>
      <c r="E154" s="36">
        <v>742</v>
      </c>
      <c r="F154" s="35" t="str">
        <f>VLOOKUP(D154,'Lookup Tables'!$A$4:$B$20,2,FALSE)</f>
        <v>Dried Fruit &amp; Nuts</v>
      </c>
      <c r="G154" s="35" t="str">
        <f>VLOOKUP(C154,'Lookup Tables'!$E$4:$K$11,7,FALSE)</f>
        <v>North</v>
      </c>
      <c r="H154" s="42" t="str">
        <f>VLOOKUP(D154, 'Lookup Tables'!$A$4:$B$20, 2, FALSE)</f>
        <v>Dried Fruit &amp; Nuts</v>
      </c>
      <c r="I154" t="str">
        <f>VLOOKUP(C154, 'Lookup Tables'!$E$4:$K$11, 7, FALSE)</f>
        <v>North</v>
      </c>
    </row>
    <row r="155" spans="1:9" ht="15.75" customHeight="1" x14ac:dyDescent="0.2">
      <c r="A155" s="35">
        <v>1187</v>
      </c>
      <c r="B155" s="35">
        <v>3</v>
      </c>
      <c r="C155" s="35" t="s">
        <v>51</v>
      </c>
      <c r="D155" s="35" t="s">
        <v>68</v>
      </c>
      <c r="E155" s="36">
        <v>263.12</v>
      </c>
      <c r="F155" s="35" t="str">
        <f>VLOOKUP(D155,'Lookup Tables'!$A$4:$B$20,2,FALSE)</f>
        <v>Beverages</v>
      </c>
      <c r="G155" s="35" t="str">
        <f>VLOOKUP(C155,'Lookup Tables'!$E$4:$K$11,7,FALSE)</f>
        <v>West</v>
      </c>
      <c r="H155" s="42" t="str">
        <f>VLOOKUP(D155, 'Lookup Tables'!$A$4:$B$20, 2, FALSE)</f>
        <v>Beverages</v>
      </c>
      <c r="I155" t="str">
        <f>VLOOKUP(C155, 'Lookup Tables'!$E$4:$K$11, 7, FALSE)</f>
        <v>West</v>
      </c>
    </row>
    <row r="156" spans="1:9" ht="15.75" customHeight="1" x14ac:dyDescent="0.2">
      <c r="A156" s="35">
        <v>1188</v>
      </c>
      <c r="B156" s="35">
        <v>1</v>
      </c>
      <c r="C156" s="35" t="s">
        <v>59</v>
      </c>
      <c r="D156" s="35" t="s">
        <v>68</v>
      </c>
      <c r="E156" s="36">
        <v>242.19000000000003</v>
      </c>
      <c r="F156" s="35" t="str">
        <f>VLOOKUP(D156,'Lookup Tables'!$A$4:$B$20,2,FALSE)</f>
        <v>Beverages</v>
      </c>
      <c r="G156" s="35" t="str">
        <f>VLOOKUP(C156,'Lookup Tables'!$E$4:$K$11,7,FALSE)</f>
        <v>North</v>
      </c>
      <c r="H156" s="42" t="str">
        <f>VLOOKUP(D156, 'Lookup Tables'!$A$4:$B$20, 2, FALSE)</f>
        <v>Beverages</v>
      </c>
      <c r="I156" t="str">
        <f>VLOOKUP(C156, 'Lookup Tables'!$E$4:$K$11, 7, FALSE)</f>
        <v>North</v>
      </c>
    </row>
    <row r="157" spans="1:9" ht="15.75" customHeight="1" x14ac:dyDescent="0.2">
      <c r="A157" s="35">
        <v>1189</v>
      </c>
      <c r="B157" s="35">
        <v>28</v>
      </c>
      <c r="C157" s="35" t="s">
        <v>66</v>
      </c>
      <c r="D157" s="35" t="s">
        <v>63</v>
      </c>
      <c r="E157" s="36">
        <v>318.45</v>
      </c>
      <c r="F157" s="35" t="str">
        <f>VLOOKUP(D157,'Lookup Tables'!$A$4:$B$20,2,FALSE)</f>
        <v>Soups</v>
      </c>
      <c r="G157" s="35" t="str">
        <f>VLOOKUP(C157,'Lookup Tables'!$E$4:$K$11,7,FALSE)</f>
        <v>South</v>
      </c>
      <c r="H157" s="42" t="str">
        <f>VLOOKUP(D157, 'Lookup Tables'!$A$4:$B$20, 2, FALSE)</f>
        <v>Soups</v>
      </c>
      <c r="I157" t="str">
        <f>VLOOKUP(C157, 'Lookup Tables'!$E$4:$K$11, 7, FALSE)</f>
        <v>South</v>
      </c>
    </row>
    <row r="158" spans="1:9" ht="15.75" customHeight="1" x14ac:dyDescent="0.2">
      <c r="A158" s="35">
        <v>1190</v>
      </c>
      <c r="B158" s="35">
        <v>28</v>
      </c>
      <c r="C158" s="35" t="s">
        <v>66</v>
      </c>
      <c r="D158" s="35" t="s">
        <v>71</v>
      </c>
      <c r="E158" s="36">
        <v>864.8</v>
      </c>
      <c r="F158" s="35" t="str">
        <f>VLOOKUP(D158,'Lookup Tables'!$A$4:$B$20,2,FALSE)</f>
        <v>Canned Meat</v>
      </c>
      <c r="G158" s="35" t="str">
        <f>VLOOKUP(C158,'Lookup Tables'!$E$4:$K$11,7,FALSE)</f>
        <v>South</v>
      </c>
      <c r="H158" s="42" t="str">
        <f>VLOOKUP(D158, 'Lookup Tables'!$A$4:$B$20, 2, FALSE)</f>
        <v>Canned Meat</v>
      </c>
      <c r="I158" t="str">
        <f>VLOOKUP(C158, 'Lookup Tables'!$E$4:$K$11, 7, FALSE)</f>
        <v>South</v>
      </c>
    </row>
    <row r="159" spans="1:9" ht="15.75" customHeight="1" x14ac:dyDescent="0.2">
      <c r="A159" s="35">
        <v>1192</v>
      </c>
      <c r="B159" s="35">
        <v>9</v>
      </c>
      <c r="C159" s="35" t="s">
        <v>72</v>
      </c>
      <c r="D159" s="35" t="s">
        <v>73</v>
      </c>
      <c r="E159" s="36">
        <v>939.59999999999991</v>
      </c>
      <c r="F159" s="35" t="str">
        <f>VLOOKUP(D159,'Lookup Tables'!$A$4:$B$20,2,FALSE)</f>
        <v>Dairy Products</v>
      </c>
      <c r="G159" s="35" t="str">
        <f>VLOOKUP(C159,'Lookup Tables'!$E$4:$K$11,7,FALSE)</f>
        <v>West</v>
      </c>
      <c r="H159" s="42" t="str">
        <f>VLOOKUP(D159, 'Lookup Tables'!$A$4:$B$20, 2, FALSE)</f>
        <v>Dairy Products</v>
      </c>
      <c r="I159" t="str">
        <f>VLOOKUP(C159, 'Lookup Tables'!$E$4:$K$11, 7, FALSE)</f>
        <v>West</v>
      </c>
    </row>
    <row r="160" spans="1:9" ht="15.75" customHeight="1" x14ac:dyDescent="0.2">
      <c r="A160" s="35">
        <v>1193</v>
      </c>
      <c r="B160" s="35">
        <v>6</v>
      </c>
      <c r="C160" s="35" t="s">
        <v>64</v>
      </c>
      <c r="D160" s="35" t="s">
        <v>63</v>
      </c>
      <c r="E160" s="36">
        <v>1176</v>
      </c>
      <c r="F160" s="35" t="str">
        <f>VLOOKUP(D160,'Lookup Tables'!$A$4:$B$20,2,FALSE)</f>
        <v>Soups</v>
      </c>
      <c r="G160" s="35" t="str">
        <f>VLOOKUP(C160,'Lookup Tables'!$E$4:$K$11,7,FALSE)</f>
        <v>North</v>
      </c>
      <c r="H160" s="42" t="str">
        <f>VLOOKUP(D160, 'Lookup Tables'!$A$4:$B$20, 2, FALSE)</f>
        <v>Soups</v>
      </c>
      <c r="I160" t="str">
        <f>VLOOKUP(C160, 'Lookup Tables'!$E$4:$K$11, 7, FALSE)</f>
        <v>North</v>
      </c>
    </row>
    <row r="161" spans="1:9" ht="15.75" customHeight="1" x14ac:dyDescent="0.2">
      <c r="A161" s="35">
        <v>1194</v>
      </c>
      <c r="B161" s="35">
        <v>8</v>
      </c>
      <c r="C161" s="35" t="s">
        <v>59</v>
      </c>
      <c r="D161" s="35" t="s">
        <v>65</v>
      </c>
      <c r="E161" s="36">
        <v>3640</v>
      </c>
      <c r="F161" s="35" t="str">
        <f>VLOOKUP(D161,'Lookup Tables'!$A$4:$B$20,2,FALSE)</f>
        <v>Sauces</v>
      </c>
      <c r="G161" s="35" t="str">
        <f>VLOOKUP(C161,'Lookup Tables'!$E$4:$K$11,7,FALSE)</f>
        <v>North</v>
      </c>
      <c r="H161" s="42" t="str">
        <f>VLOOKUP(D161, 'Lookup Tables'!$A$4:$B$20, 2, FALSE)</f>
        <v>Sauces</v>
      </c>
      <c r="I161" t="str">
        <f>VLOOKUP(C161, 'Lookup Tables'!$E$4:$K$11, 7, FALSE)</f>
        <v>North</v>
      </c>
    </row>
    <row r="162" spans="1:9" ht="15.75" customHeight="1" x14ac:dyDescent="0.2">
      <c r="A162" s="35">
        <v>1195</v>
      </c>
      <c r="B162" s="35">
        <v>8</v>
      </c>
      <c r="C162" s="35" t="s">
        <v>59</v>
      </c>
      <c r="D162" s="35" t="s">
        <v>60</v>
      </c>
      <c r="E162" s="36">
        <v>331.2</v>
      </c>
      <c r="F162" s="35" t="str">
        <f>VLOOKUP(D162,'Lookup Tables'!$A$4:$B$20,2,FALSE)</f>
        <v>Baked Goods &amp; Mixes</v>
      </c>
      <c r="G162" s="35" t="str">
        <f>VLOOKUP(C162,'Lookup Tables'!$E$4:$K$11,7,FALSE)</f>
        <v>North</v>
      </c>
      <c r="H162" s="42" t="str">
        <f>VLOOKUP(D162, 'Lookup Tables'!$A$4:$B$20, 2, FALSE)</f>
        <v>Baked Goods &amp; Mixes</v>
      </c>
      <c r="I162" t="str">
        <f>VLOOKUP(C162, 'Lookup Tables'!$E$4:$K$11, 7, FALSE)</f>
        <v>North</v>
      </c>
    </row>
    <row r="163" spans="1:9" ht="15.75" customHeight="1" x14ac:dyDescent="0.2">
      <c r="A163" s="35">
        <v>1196</v>
      </c>
      <c r="B163" s="35">
        <v>25</v>
      </c>
      <c r="C163" s="35" t="s">
        <v>67</v>
      </c>
      <c r="D163" s="35" t="s">
        <v>74</v>
      </c>
      <c r="E163" s="36">
        <v>340</v>
      </c>
      <c r="F163" s="35" t="str">
        <f>VLOOKUP(D163,'Lookup Tables'!$A$4:$B$20,2,FALSE)</f>
        <v>Condiments</v>
      </c>
      <c r="G163" s="35" t="str">
        <f>VLOOKUP(C163,'Lookup Tables'!$E$4:$K$11,7,FALSE)</f>
        <v>East</v>
      </c>
      <c r="H163" s="42" t="str">
        <f>VLOOKUP(D163, 'Lookup Tables'!$A$4:$B$20, 2, FALSE)</f>
        <v>Condiments</v>
      </c>
      <c r="I163" t="str">
        <f>VLOOKUP(C163, 'Lookup Tables'!$E$4:$K$11, 7, FALSE)</f>
        <v>East</v>
      </c>
    </row>
    <row r="164" spans="1:9" ht="15.75" customHeight="1" x14ac:dyDescent="0.2">
      <c r="A164" s="35">
        <v>1198</v>
      </c>
      <c r="B164" s="35">
        <v>26</v>
      </c>
      <c r="C164" s="35" t="s">
        <v>66</v>
      </c>
      <c r="D164" s="35" t="s">
        <v>63</v>
      </c>
      <c r="E164" s="36">
        <v>241.25</v>
      </c>
      <c r="F164" s="35" t="str">
        <f>VLOOKUP(D164,'Lookup Tables'!$A$4:$B$20,2,FALSE)</f>
        <v>Soups</v>
      </c>
      <c r="G164" s="35" t="str">
        <f>VLOOKUP(C164,'Lookup Tables'!$E$4:$K$11,7,FALSE)</f>
        <v>South</v>
      </c>
      <c r="H164" s="42" t="str">
        <f>VLOOKUP(D164, 'Lookup Tables'!$A$4:$B$20, 2, FALSE)</f>
        <v>Soups</v>
      </c>
      <c r="I164" t="str">
        <f>VLOOKUP(C164, 'Lookup Tables'!$E$4:$K$11, 7, FALSE)</f>
        <v>South</v>
      </c>
    </row>
    <row r="165" spans="1:9" ht="15.75" customHeight="1" x14ac:dyDescent="0.2">
      <c r="A165" s="35">
        <v>1199</v>
      </c>
      <c r="B165" s="35">
        <v>26</v>
      </c>
      <c r="C165" s="35" t="s">
        <v>66</v>
      </c>
      <c r="D165" s="35" t="s">
        <v>71</v>
      </c>
      <c r="E165" s="36">
        <v>220.79999999999998</v>
      </c>
      <c r="F165" s="35" t="str">
        <f>VLOOKUP(D165,'Lookup Tables'!$A$4:$B$20,2,FALSE)</f>
        <v>Canned Meat</v>
      </c>
      <c r="G165" s="35" t="str">
        <f>VLOOKUP(C165,'Lookup Tables'!$E$4:$K$11,7,FALSE)</f>
        <v>South</v>
      </c>
      <c r="H165" s="42" t="str">
        <f>VLOOKUP(D165, 'Lookup Tables'!$A$4:$B$20, 2, FALSE)</f>
        <v>Canned Meat</v>
      </c>
      <c r="I165" t="str">
        <f>VLOOKUP(C165, 'Lookup Tables'!$E$4:$K$11, 7, FALSE)</f>
        <v>South</v>
      </c>
    </row>
    <row r="166" spans="1:9" ht="15.75" customHeight="1" x14ac:dyDescent="0.2">
      <c r="A166" s="35">
        <v>1200</v>
      </c>
      <c r="B166" s="35">
        <v>29</v>
      </c>
      <c r="C166" s="35" t="s">
        <v>61</v>
      </c>
      <c r="D166" s="35" t="s">
        <v>58</v>
      </c>
      <c r="E166" s="36">
        <v>322</v>
      </c>
      <c r="F166" s="35" t="str">
        <f>VLOOKUP(D166,'Lookup Tables'!$A$4:$B$20,2,FALSE)</f>
        <v>Beverages</v>
      </c>
      <c r="G166" s="35" t="str">
        <f>VLOOKUP(C166,'Lookup Tables'!$E$4:$K$11,7,FALSE)</f>
        <v>West</v>
      </c>
      <c r="H166" s="42" t="str">
        <f>VLOOKUP(D166, 'Lookup Tables'!$A$4:$B$20, 2, FALSE)</f>
        <v>Beverages</v>
      </c>
      <c r="I166" t="str">
        <f>VLOOKUP(C166, 'Lookup Tables'!$E$4:$K$11, 7, FALSE)</f>
        <v>West</v>
      </c>
    </row>
    <row r="167" spans="1:9" ht="15.75" customHeight="1" x14ac:dyDescent="0.2">
      <c r="A167" s="35">
        <v>1201</v>
      </c>
      <c r="B167" s="35">
        <v>6</v>
      </c>
      <c r="C167" s="35" t="s">
        <v>64</v>
      </c>
      <c r="D167" s="35" t="s">
        <v>62</v>
      </c>
      <c r="E167" s="36">
        <v>969</v>
      </c>
      <c r="F167" s="35" t="str">
        <f>VLOOKUP(D167,'Lookup Tables'!$A$4:$B$20,2,FALSE)</f>
        <v>Candy</v>
      </c>
      <c r="G167" s="35" t="str">
        <f>VLOOKUP(C167,'Lookup Tables'!$E$4:$K$11,7,FALSE)</f>
        <v>North</v>
      </c>
      <c r="H167" s="42" t="str">
        <f>VLOOKUP(D167, 'Lookup Tables'!$A$4:$B$20, 2, FALSE)</f>
        <v>Candy</v>
      </c>
      <c r="I167" t="str">
        <f>VLOOKUP(C167, 'Lookup Tables'!$E$4:$K$11, 7, FALSE)</f>
        <v>North</v>
      </c>
    </row>
    <row r="168" spans="1:9" ht="15.75" customHeight="1" x14ac:dyDescent="0.2">
      <c r="A168" s="35">
        <v>1203</v>
      </c>
      <c r="B168" s="35">
        <v>4</v>
      </c>
      <c r="C168" s="35" t="s">
        <v>54</v>
      </c>
      <c r="D168" s="35" t="s">
        <v>56</v>
      </c>
      <c r="E168" s="36">
        <v>4455</v>
      </c>
      <c r="F168" s="35" t="str">
        <f>VLOOKUP(D168,'Lookup Tables'!$A$4:$B$20,2,FALSE)</f>
        <v>Dried Fruit &amp; Nuts</v>
      </c>
      <c r="G168" s="35" t="str">
        <f>VLOOKUP(C168,'Lookup Tables'!$E$4:$K$11,7,FALSE)</f>
        <v>East</v>
      </c>
      <c r="H168" s="42" t="str">
        <f>VLOOKUP(D168, 'Lookup Tables'!$A$4:$B$20, 2, FALSE)</f>
        <v>Dried Fruit &amp; Nuts</v>
      </c>
      <c r="I168" t="str">
        <f>VLOOKUP(C168, 'Lookup Tables'!$E$4:$K$11, 7, FALSE)</f>
        <v>East</v>
      </c>
    </row>
    <row r="169" spans="1:9" ht="15.75" customHeight="1" x14ac:dyDescent="0.2">
      <c r="A169" s="35">
        <v>1206</v>
      </c>
      <c r="B169" s="35">
        <v>8</v>
      </c>
      <c r="C169" s="35" t="s">
        <v>59</v>
      </c>
      <c r="D169" s="35" t="s">
        <v>73</v>
      </c>
      <c r="E169" s="36">
        <v>939.59999999999991</v>
      </c>
      <c r="F169" s="35" t="str">
        <f>VLOOKUP(D169,'Lookup Tables'!$A$4:$B$20,2,FALSE)</f>
        <v>Dairy Products</v>
      </c>
      <c r="G169" s="35" t="str">
        <f>VLOOKUP(C169,'Lookup Tables'!$E$4:$K$11,7,FALSE)</f>
        <v>North</v>
      </c>
      <c r="H169" s="42" t="str">
        <f>VLOOKUP(D169, 'Lookup Tables'!$A$4:$B$20, 2, FALSE)</f>
        <v>Dairy Products</v>
      </c>
      <c r="I169" t="str">
        <f>VLOOKUP(C169, 'Lookup Tables'!$E$4:$K$11, 7, FALSE)</f>
        <v>North</v>
      </c>
    </row>
    <row r="170" spans="1:9" ht="15.75" customHeight="1" x14ac:dyDescent="0.2">
      <c r="A170" s="35">
        <v>1209</v>
      </c>
      <c r="B170" s="35">
        <v>3</v>
      </c>
      <c r="C170" s="35" t="s">
        <v>51</v>
      </c>
      <c r="D170" s="35" t="s">
        <v>74</v>
      </c>
      <c r="E170" s="36">
        <v>990</v>
      </c>
      <c r="F170" s="35" t="str">
        <f>VLOOKUP(D170,'Lookup Tables'!$A$4:$B$20,2,FALSE)</f>
        <v>Condiments</v>
      </c>
      <c r="G170" s="35" t="str">
        <f>VLOOKUP(C170,'Lookup Tables'!$E$4:$K$11,7,FALSE)</f>
        <v>West</v>
      </c>
      <c r="H170" s="42" t="str">
        <f>VLOOKUP(D170, 'Lookup Tables'!$A$4:$B$20, 2, FALSE)</f>
        <v>Condiments</v>
      </c>
      <c r="I170" t="str">
        <f>VLOOKUP(C170, 'Lookup Tables'!$E$4:$K$11, 7, FALSE)</f>
        <v>West</v>
      </c>
    </row>
    <row r="171" spans="1:9" ht="15.75" customHeight="1" x14ac:dyDescent="0.2">
      <c r="A171" s="35">
        <v>1210</v>
      </c>
      <c r="B171" s="35">
        <v>3</v>
      </c>
      <c r="C171" s="35" t="s">
        <v>51</v>
      </c>
      <c r="D171" s="35" t="s">
        <v>65</v>
      </c>
      <c r="E171" s="36">
        <v>400</v>
      </c>
      <c r="F171" s="35" t="str">
        <f>VLOOKUP(D171,'Lookup Tables'!$A$4:$B$20,2,FALSE)</f>
        <v>Sauces</v>
      </c>
      <c r="G171" s="35" t="str">
        <f>VLOOKUP(C171,'Lookup Tables'!$E$4:$K$11,7,FALSE)</f>
        <v>West</v>
      </c>
      <c r="H171" s="42" t="str">
        <f>VLOOKUP(D171, 'Lookup Tables'!$A$4:$B$20, 2, FALSE)</f>
        <v>Sauces</v>
      </c>
      <c r="I171" t="str">
        <f>VLOOKUP(C171, 'Lookup Tables'!$E$4:$K$11, 7, FALSE)</f>
        <v>West</v>
      </c>
    </row>
    <row r="172" spans="1:9" ht="15.75" customHeight="1" x14ac:dyDescent="0.2">
      <c r="A172" s="35">
        <v>1214</v>
      </c>
      <c r="B172" s="35">
        <v>10</v>
      </c>
      <c r="C172" s="35" t="s">
        <v>67</v>
      </c>
      <c r="D172" s="35" t="s">
        <v>52</v>
      </c>
      <c r="E172" s="36">
        <v>800</v>
      </c>
      <c r="F172" s="35" t="str">
        <f>VLOOKUP(D172,'Lookup Tables'!$A$4:$B$20,2,FALSE)</f>
        <v>Beverages</v>
      </c>
      <c r="G172" s="35" t="str">
        <f>VLOOKUP(C172,'Lookup Tables'!$E$4:$K$11,7,FALSE)</f>
        <v>East</v>
      </c>
      <c r="H172" s="42" t="str">
        <f>VLOOKUP(D172, 'Lookup Tables'!$A$4:$B$20, 2, FALSE)</f>
        <v>Beverages</v>
      </c>
      <c r="I172" t="str">
        <f>VLOOKUP(C172, 'Lookup Tables'!$E$4:$K$11, 7, FALSE)</f>
        <v>East</v>
      </c>
    </row>
    <row r="173" spans="1:9" ht="15.75" customHeight="1" x14ac:dyDescent="0.2">
      <c r="A173" s="35">
        <v>1216</v>
      </c>
      <c r="B173" s="35">
        <v>10</v>
      </c>
      <c r="C173" s="35" t="s">
        <v>67</v>
      </c>
      <c r="D173" s="35" t="s">
        <v>53</v>
      </c>
      <c r="E173" s="36">
        <v>94.5</v>
      </c>
      <c r="F173" s="35" t="str">
        <f>VLOOKUP(D173,'Lookup Tables'!$A$4:$B$20,2,FALSE)</f>
        <v>Dried Fruit &amp; Nuts</v>
      </c>
      <c r="G173" s="35" t="str">
        <f>VLOOKUP(C173,'Lookup Tables'!$E$4:$K$11,7,FALSE)</f>
        <v>East</v>
      </c>
      <c r="H173" s="42" t="str">
        <f>VLOOKUP(D173, 'Lookup Tables'!$A$4:$B$20, 2, FALSE)</f>
        <v>Dried Fruit &amp; Nuts</v>
      </c>
      <c r="I173" t="str">
        <f>VLOOKUP(C173, 'Lookup Tables'!$E$4:$K$11, 7, FALSE)</f>
        <v>East</v>
      </c>
    </row>
    <row r="174" spans="1:9" ht="15.75" customHeight="1" x14ac:dyDescent="0.2">
      <c r="A174" s="35">
        <v>1217</v>
      </c>
      <c r="B174" s="35">
        <v>11</v>
      </c>
      <c r="C174" s="35" t="s">
        <v>66</v>
      </c>
      <c r="D174" s="35" t="s">
        <v>65</v>
      </c>
      <c r="E174" s="36">
        <v>3880</v>
      </c>
      <c r="F174" s="35" t="str">
        <f>VLOOKUP(D174,'Lookup Tables'!$A$4:$B$20,2,FALSE)</f>
        <v>Sauces</v>
      </c>
      <c r="G174" s="35" t="str">
        <f>VLOOKUP(C174,'Lookup Tables'!$E$4:$K$11,7,FALSE)</f>
        <v>South</v>
      </c>
      <c r="H174" s="42" t="str">
        <f>VLOOKUP(D174, 'Lookup Tables'!$A$4:$B$20, 2, FALSE)</f>
        <v>Sauces</v>
      </c>
      <c r="I174" t="str">
        <f>VLOOKUP(C174, 'Lookup Tables'!$E$4:$K$11, 7, FALSE)</f>
        <v>South</v>
      </c>
    </row>
    <row r="175" spans="1:9" ht="15.75" customHeight="1" x14ac:dyDescent="0.2">
      <c r="A175" s="35">
        <v>1218</v>
      </c>
      <c r="B175" s="35">
        <v>1</v>
      </c>
      <c r="C175" s="35" t="s">
        <v>59</v>
      </c>
      <c r="D175" s="35" t="s">
        <v>71</v>
      </c>
      <c r="E175" s="36">
        <v>772.8</v>
      </c>
      <c r="F175" s="35" t="str">
        <f>VLOOKUP(D175,'Lookup Tables'!$A$4:$B$20,2,FALSE)</f>
        <v>Canned Meat</v>
      </c>
      <c r="G175" s="35" t="str">
        <f>VLOOKUP(C175,'Lookup Tables'!$E$4:$K$11,7,FALSE)</f>
        <v>North</v>
      </c>
      <c r="H175" s="42" t="str">
        <f>VLOOKUP(D175, 'Lookup Tables'!$A$4:$B$20, 2, FALSE)</f>
        <v>Canned Meat</v>
      </c>
      <c r="I175" t="str">
        <f>VLOOKUP(C175, 'Lookup Tables'!$E$4:$K$11, 7, FALSE)</f>
        <v>North</v>
      </c>
    </row>
    <row r="176" spans="1:9" ht="15.75" customHeight="1" x14ac:dyDescent="0.2">
      <c r="A176" s="35">
        <v>1219</v>
      </c>
      <c r="B176" s="35">
        <v>28</v>
      </c>
      <c r="C176" s="35" t="s">
        <v>66</v>
      </c>
      <c r="D176" s="35" t="s">
        <v>58</v>
      </c>
      <c r="E176" s="36">
        <v>1104</v>
      </c>
      <c r="F176" s="35" t="str">
        <f>VLOOKUP(D176,'Lookup Tables'!$A$4:$B$20,2,FALSE)</f>
        <v>Beverages</v>
      </c>
      <c r="G176" s="35" t="str">
        <f>VLOOKUP(C176,'Lookup Tables'!$E$4:$K$11,7,FALSE)</f>
        <v>South</v>
      </c>
      <c r="H176" s="42" t="str">
        <f>VLOOKUP(D176, 'Lookup Tables'!$A$4:$B$20, 2, FALSE)</f>
        <v>Beverages</v>
      </c>
      <c r="I176" t="str">
        <f>VLOOKUP(C176, 'Lookup Tables'!$E$4:$K$11, 7, FALSE)</f>
        <v>South</v>
      </c>
    </row>
    <row r="177" spans="1:9" ht="15.75" customHeight="1" x14ac:dyDescent="0.2">
      <c r="A177" s="35">
        <v>1220</v>
      </c>
      <c r="B177" s="35">
        <v>9</v>
      </c>
      <c r="C177" s="35" t="s">
        <v>72</v>
      </c>
      <c r="D177" s="35" t="s">
        <v>63</v>
      </c>
      <c r="E177" s="36">
        <v>868.5</v>
      </c>
      <c r="F177" s="35" t="str">
        <f>VLOOKUP(D177,'Lookup Tables'!$A$4:$B$20,2,FALSE)</f>
        <v>Soups</v>
      </c>
      <c r="G177" s="35" t="str">
        <f>VLOOKUP(C177,'Lookup Tables'!$E$4:$K$11,7,FALSE)</f>
        <v>West</v>
      </c>
      <c r="H177" s="42" t="str">
        <f>VLOOKUP(D177, 'Lookup Tables'!$A$4:$B$20, 2, FALSE)</f>
        <v>Soups</v>
      </c>
      <c r="I177" t="str">
        <f>VLOOKUP(C177, 'Lookup Tables'!$E$4:$K$11, 7, FALSE)</f>
        <v>West</v>
      </c>
    </row>
    <row r="178" spans="1:9" ht="15.75" customHeight="1" x14ac:dyDescent="0.2">
      <c r="A178" s="35">
        <v>1221</v>
      </c>
      <c r="B178" s="35">
        <v>6</v>
      </c>
      <c r="C178" s="35" t="s">
        <v>64</v>
      </c>
      <c r="D178" s="35" t="s">
        <v>62</v>
      </c>
      <c r="E178" s="36">
        <v>357</v>
      </c>
      <c r="F178" s="35" t="str">
        <f>VLOOKUP(D178,'Lookup Tables'!$A$4:$B$20,2,FALSE)</f>
        <v>Candy</v>
      </c>
      <c r="G178" s="35" t="str">
        <f>VLOOKUP(C178,'Lookup Tables'!$E$4:$K$11,7,FALSE)</f>
        <v>North</v>
      </c>
      <c r="H178" s="42" t="str">
        <f>VLOOKUP(D178, 'Lookup Tables'!$A$4:$B$20, 2, FALSE)</f>
        <v>Candy</v>
      </c>
      <c r="I178" t="str">
        <f>VLOOKUP(C178, 'Lookup Tables'!$E$4:$K$11, 7, FALSE)</f>
        <v>North</v>
      </c>
    </row>
    <row r="179" spans="1:9" ht="15.75" customHeight="1" x14ac:dyDescent="0.2">
      <c r="A179" s="35">
        <v>1222</v>
      </c>
      <c r="B179" s="35">
        <v>28</v>
      </c>
      <c r="C179" s="35" t="s">
        <v>66</v>
      </c>
      <c r="D179" s="35" t="s">
        <v>58</v>
      </c>
      <c r="E179" s="36">
        <v>1288</v>
      </c>
      <c r="F179" s="35" t="str">
        <f>VLOOKUP(D179,'Lookup Tables'!$A$4:$B$20,2,FALSE)</f>
        <v>Beverages</v>
      </c>
      <c r="G179" s="35" t="str">
        <f>VLOOKUP(C179,'Lookup Tables'!$E$4:$K$11,7,FALSE)</f>
        <v>South</v>
      </c>
      <c r="H179" s="42" t="str">
        <f>VLOOKUP(D179, 'Lookup Tables'!$A$4:$B$20, 2, FALSE)</f>
        <v>Beverages</v>
      </c>
      <c r="I179" t="str">
        <f>VLOOKUP(C179, 'Lookup Tables'!$E$4:$K$11, 7, FALSE)</f>
        <v>South</v>
      </c>
    </row>
    <row r="180" spans="1:9" ht="15.75" customHeight="1" x14ac:dyDescent="0.2">
      <c r="A180" s="35">
        <v>1223</v>
      </c>
      <c r="B180" s="35">
        <v>8</v>
      </c>
      <c r="C180" s="35" t="s">
        <v>59</v>
      </c>
      <c r="D180" s="35" t="s">
        <v>62</v>
      </c>
      <c r="E180" s="36">
        <v>726.75</v>
      </c>
      <c r="F180" s="35" t="str">
        <f>VLOOKUP(D180,'Lookup Tables'!$A$4:$B$20,2,FALSE)</f>
        <v>Candy</v>
      </c>
      <c r="G180" s="35" t="str">
        <f>VLOOKUP(C180,'Lookup Tables'!$E$4:$K$11,7,FALSE)</f>
        <v>North</v>
      </c>
      <c r="H180" s="42" t="str">
        <f>VLOOKUP(D180, 'Lookup Tables'!$A$4:$B$20, 2, FALSE)</f>
        <v>Candy</v>
      </c>
      <c r="I180" t="str">
        <f>VLOOKUP(C180, 'Lookup Tables'!$E$4:$K$11, 7, FALSE)</f>
        <v>North</v>
      </c>
    </row>
    <row r="181" spans="1:9" ht="15.75" customHeight="1" x14ac:dyDescent="0.2">
      <c r="A181" s="35">
        <v>1224</v>
      </c>
      <c r="B181" s="35">
        <v>10</v>
      </c>
      <c r="C181" s="35" t="s">
        <v>67</v>
      </c>
      <c r="D181" s="35" t="s">
        <v>68</v>
      </c>
      <c r="E181" s="36">
        <v>68.77000000000001</v>
      </c>
      <c r="F181" s="35" t="str">
        <f>VLOOKUP(D181,'Lookup Tables'!$A$4:$B$20,2,FALSE)</f>
        <v>Beverages</v>
      </c>
      <c r="G181" s="35" t="str">
        <f>VLOOKUP(C181,'Lookup Tables'!$E$4:$K$11,7,FALSE)</f>
        <v>East</v>
      </c>
      <c r="H181" s="42" t="str">
        <f>VLOOKUP(D181, 'Lookup Tables'!$A$4:$B$20, 2, FALSE)</f>
        <v>Beverages</v>
      </c>
      <c r="I181" t="str">
        <f>VLOOKUP(C181, 'Lookup Tables'!$E$4:$K$11, 7, FALSE)</f>
        <v>East</v>
      </c>
    </row>
    <row r="182" spans="1:9" ht="15.75" customHeight="1" x14ac:dyDescent="0.2">
      <c r="A182" s="35">
        <v>1225</v>
      </c>
      <c r="B182" s="35">
        <v>7</v>
      </c>
      <c r="C182" s="35" t="s">
        <v>59</v>
      </c>
      <c r="D182" s="35" t="s">
        <v>58</v>
      </c>
      <c r="E182" s="36">
        <v>3956</v>
      </c>
      <c r="F182" s="35" t="str">
        <f>VLOOKUP(D182,'Lookup Tables'!$A$4:$B$20,2,FALSE)</f>
        <v>Beverages</v>
      </c>
      <c r="G182" s="35" t="str">
        <f>VLOOKUP(C182,'Lookup Tables'!$E$4:$K$11,7,FALSE)</f>
        <v>North</v>
      </c>
      <c r="H182" s="42" t="str">
        <f>VLOOKUP(D182, 'Lookup Tables'!$A$4:$B$20, 2, FALSE)</f>
        <v>Beverages</v>
      </c>
      <c r="I182" t="str">
        <f>VLOOKUP(C182, 'Lookup Tables'!$E$4:$K$11, 7, FALSE)</f>
        <v>North</v>
      </c>
    </row>
    <row r="183" spans="1:9" ht="15.75" customHeight="1" x14ac:dyDescent="0.2">
      <c r="A183" s="35">
        <v>1226</v>
      </c>
      <c r="B183" s="35">
        <v>10</v>
      </c>
      <c r="C183" s="35" t="s">
        <v>67</v>
      </c>
      <c r="D183" s="35" t="s">
        <v>69</v>
      </c>
      <c r="E183" s="36">
        <v>1175</v>
      </c>
      <c r="F183" s="35" t="str">
        <f>VLOOKUP(D183,'Lookup Tables'!$A$4:$B$20,2,FALSE)</f>
        <v>Jams, Preserves</v>
      </c>
      <c r="G183" s="35" t="str">
        <f>VLOOKUP(C183,'Lookup Tables'!$E$4:$K$11,7,FALSE)</f>
        <v>East</v>
      </c>
      <c r="H183" s="42" t="str">
        <f>VLOOKUP(D183, 'Lookup Tables'!$A$4:$B$20, 2, FALSE)</f>
        <v>Jams, Preserves</v>
      </c>
      <c r="I183" t="str">
        <f>VLOOKUP(C183, 'Lookup Tables'!$E$4:$K$11, 7, FALSE)</f>
        <v>East</v>
      </c>
    </row>
    <row r="184" spans="1:9" ht="15.75" customHeight="1" x14ac:dyDescent="0.2">
      <c r="A184" s="35">
        <v>1227</v>
      </c>
      <c r="B184" s="35">
        <v>10</v>
      </c>
      <c r="C184" s="35" t="s">
        <v>67</v>
      </c>
      <c r="D184" s="35" t="s">
        <v>70</v>
      </c>
      <c r="E184" s="36">
        <v>2134</v>
      </c>
      <c r="F184" s="35" t="str">
        <f>VLOOKUP(D184,'Lookup Tables'!$A$4:$B$20,2,FALSE)</f>
        <v>Condiments</v>
      </c>
      <c r="G184" s="35" t="str">
        <f>VLOOKUP(C184,'Lookup Tables'!$E$4:$K$11,7,FALSE)</f>
        <v>East</v>
      </c>
      <c r="H184" s="42" t="str">
        <f>VLOOKUP(D184, 'Lookup Tables'!$A$4:$B$20, 2, FALSE)</f>
        <v>Condiments</v>
      </c>
      <c r="I184" t="str">
        <f>VLOOKUP(C184, 'Lookup Tables'!$E$4:$K$11, 7, FALSE)</f>
        <v>East</v>
      </c>
    </row>
    <row r="185" spans="1:9" ht="15.75" customHeight="1" x14ac:dyDescent="0.2">
      <c r="A185" s="35">
        <v>1228</v>
      </c>
      <c r="B185" s="35">
        <v>10</v>
      </c>
      <c r="C185" s="35" t="s">
        <v>67</v>
      </c>
      <c r="D185" s="35" t="s">
        <v>60</v>
      </c>
      <c r="E185" s="36">
        <v>883.19999999999993</v>
      </c>
      <c r="F185" s="35" t="str">
        <f>VLOOKUP(D185,'Lookup Tables'!$A$4:$B$20,2,FALSE)</f>
        <v>Baked Goods &amp; Mixes</v>
      </c>
      <c r="G185" s="35" t="str">
        <f>VLOOKUP(C185,'Lookup Tables'!$E$4:$K$11,7,FALSE)</f>
        <v>East</v>
      </c>
      <c r="H185" s="42" t="str">
        <f>VLOOKUP(D185, 'Lookup Tables'!$A$4:$B$20, 2, FALSE)</f>
        <v>Baked Goods &amp; Mixes</v>
      </c>
      <c r="I185" t="str">
        <f>VLOOKUP(C185, 'Lookup Tables'!$E$4:$K$11, 7, FALSE)</f>
        <v>East</v>
      </c>
    </row>
    <row r="186" spans="1:9" ht="15.75" customHeight="1" x14ac:dyDescent="0.2">
      <c r="A186" s="35">
        <v>1229</v>
      </c>
      <c r="B186" s="35">
        <v>11</v>
      </c>
      <c r="C186" s="35" t="s">
        <v>66</v>
      </c>
      <c r="D186" s="35" t="s">
        <v>53</v>
      </c>
      <c r="E186" s="36">
        <v>108.5</v>
      </c>
      <c r="F186" s="35" t="str">
        <f>VLOOKUP(D186,'Lookup Tables'!$A$4:$B$20,2,FALSE)</f>
        <v>Dried Fruit &amp; Nuts</v>
      </c>
      <c r="G186" s="35" t="str">
        <f>VLOOKUP(C186,'Lookup Tables'!$E$4:$K$11,7,FALSE)</f>
        <v>South</v>
      </c>
      <c r="H186" s="42" t="str">
        <f>VLOOKUP(D186, 'Lookup Tables'!$A$4:$B$20, 2, FALSE)</f>
        <v>Dried Fruit &amp; Nuts</v>
      </c>
      <c r="I186" t="str">
        <f>VLOOKUP(C186, 'Lookup Tables'!$E$4:$K$11, 7, FALSE)</f>
        <v>South</v>
      </c>
    </row>
    <row r="187" spans="1:9" ht="15.75" customHeight="1" x14ac:dyDescent="0.2">
      <c r="A187" s="35">
        <v>1230</v>
      </c>
      <c r="B187" s="35">
        <v>11</v>
      </c>
      <c r="C187" s="35" t="s">
        <v>66</v>
      </c>
      <c r="D187" s="35" t="s">
        <v>68</v>
      </c>
      <c r="E187" s="36">
        <v>155.48000000000002</v>
      </c>
      <c r="F187" s="35" t="str">
        <f>VLOOKUP(D187,'Lookup Tables'!$A$4:$B$20,2,FALSE)</f>
        <v>Beverages</v>
      </c>
      <c r="G187" s="35" t="str">
        <f>VLOOKUP(C187,'Lookup Tables'!$E$4:$K$11,7,FALSE)</f>
        <v>South</v>
      </c>
      <c r="H187" s="42" t="str">
        <f>VLOOKUP(D187, 'Lookup Tables'!$A$4:$B$20, 2, FALSE)</f>
        <v>Beverages</v>
      </c>
      <c r="I187" t="str">
        <f>VLOOKUP(C187, 'Lookup Tables'!$E$4:$K$11, 7, FALSE)</f>
        <v>South</v>
      </c>
    </row>
    <row r="188" spans="1:9" ht="15.75" customHeight="1" x14ac:dyDescent="0.2">
      <c r="A188" s="35">
        <v>1231</v>
      </c>
      <c r="B188" s="35">
        <v>1</v>
      </c>
      <c r="C188" s="35" t="s">
        <v>59</v>
      </c>
      <c r="D188" s="35" t="s">
        <v>57</v>
      </c>
      <c r="E188" s="36">
        <v>1638</v>
      </c>
      <c r="F188" s="35" t="str">
        <f>VLOOKUP(D188,'Lookup Tables'!$A$4:$B$20,2,FALSE)</f>
        <v>Beverages</v>
      </c>
      <c r="G188" s="35" t="str">
        <f>VLOOKUP(C188,'Lookup Tables'!$E$4:$K$11,7,FALSE)</f>
        <v>North</v>
      </c>
      <c r="H188" s="42" t="str">
        <f>VLOOKUP(D188, 'Lookup Tables'!$A$4:$B$20, 2, FALSE)</f>
        <v>Beverages</v>
      </c>
      <c r="I188" t="str">
        <f>VLOOKUP(C188, 'Lookup Tables'!$E$4:$K$11, 7, FALSE)</f>
        <v>North</v>
      </c>
    </row>
    <row r="189" spans="1:9" ht="15.75" customHeight="1" x14ac:dyDescent="0.2">
      <c r="A189" s="35">
        <v>1232</v>
      </c>
      <c r="B189" s="35">
        <v>1</v>
      </c>
      <c r="C189" s="35" t="s">
        <v>59</v>
      </c>
      <c r="D189" s="35" t="s">
        <v>58</v>
      </c>
      <c r="E189" s="36">
        <v>644</v>
      </c>
      <c r="F189" s="35" t="str">
        <f>VLOOKUP(D189,'Lookup Tables'!$A$4:$B$20,2,FALSE)</f>
        <v>Beverages</v>
      </c>
      <c r="G189" s="35" t="str">
        <f>VLOOKUP(C189,'Lookup Tables'!$E$4:$K$11,7,FALSE)</f>
        <v>North</v>
      </c>
      <c r="H189" s="42" t="str">
        <f>VLOOKUP(D189, 'Lookup Tables'!$A$4:$B$20, 2, FALSE)</f>
        <v>Beverages</v>
      </c>
      <c r="I189" t="str">
        <f>VLOOKUP(C189, 'Lookup Tables'!$E$4:$K$11, 7, FALSE)</f>
        <v>North</v>
      </c>
    </row>
    <row r="190" spans="1:9" ht="15.75" customHeight="1" x14ac:dyDescent="0.2">
      <c r="A190" s="35">
        <v>1233</v>
      </c>
      <c r="B190" s="35">
        <v>1</v>
      </c>
      <c r="C190" s="35" t="s">
        <v>59</v>
      </c>
      <c r="D190" s="35" t="s">
        <v>68</v>
      </c>
      <c r="E190" s="36">
        <v>131.56</v>
      </c>
      <c r="F190" s="35" t="str">
        <f>VLOOKUP(D190,'Lookup Tables'!$A$4:$B$20,2,FALSE)</f>
        <v>Beverages</v>
      </c>
      <c r="G190" s="35" t="str">
        <f>VLOOKUP(C190,'Lookup Tables'!$E$4:$K$11,7,FALSE)</f>
        <v>North</v>
      </c>
      <c r="H190" s="42" t="str">
        <f>VLOOKUP(D190, 'Lookup Tables'!$A$4:$B$20, 2, FALSE)</f>
        <v>Beverages</v>
      </c>
      <c r="I190" t="str">
        <f>VLOOKUP(C190, 'Lookup Tables'!$E$4:$K$11, 7, FALSE)</f>
        <v>North</v>
      </c>
    </row>
    <row r="191" spans="1:9" ht="15.75" customHeight="1" x14ac:dyDescent="0.2">
      <c r="A191" s="35">
        <v>1234</v>
      </c>
      <c r="B191" s="35">
        <v>28</v>
      </c>
      <c r="C191" s="35" t="s">
        <v>66</v>
      </c>
      <c r="D191" s="35" t="s">
        <v>63</v>
      </c>
      <c r="E191" s="36">
        <v>936.05000000000007</v>
      </c>
      <c r="F191" s="35" t="str">
        <f>VLOOKUP(D191,'Lookup Tables'!$A$4:$B$20,2,FALSE)</f>
        <v>Soups</v>
      </c>
      <c r="G191" s="35" t="str">
        <f>VLOOKUP(C191,'Lookup Tables'!$E$4:$K$11,7,FALSE)</f>
        <v>South</v>
      </c>
      <c r="H191" s="42" t="str">
        <f>VLOOKUP(D191, 'Lookup Tables'!$A$4:$B$20, 2, FALSE)</f>
        <v>Soups</v>
      </c>
      <c r="I191" t="str">
        <f>VLOOKUP(C191, 'Lookup Tables'!$E$4:$K$11, 7, FALSE)</f>
        <v>South</v>
      </c>
    </row>
    <row r="192" spans="1:9" ht="15.75" customHeight="1" x14ac:dyDescent="0.2">
      <c r="A192" s="35">
        <v>1235</v>
      </c>
      <c r="B192" s="35">
        <v>28</v>
      </c>
      <c r="C192" s="35" t="s">
        <v>66</v>
      </c>
      <c r="D192" s="35" t="s">
        <v>71</v>
      </c>
      <c r="E192" s="36">
        <v>1472</v>
      </c>
      <c r="F192" s="35" t="str">
        <f>VLOOKUP(D192,'Lookup Tables'!$A$4:$B$20,2,FALSE)</f>
        <v>Canned Meat</v>
      </c>
      <c r="G192" s="35" t="str">
        <f>VLOOKUP(C192,'Lookup Tables'!$E$4:$K$11,7,FALSE)</f>
        <v>South</v>
      </c>
      <c r="H192" s="42" t="str">
        <f>VLOOKUP(D192, 'Lookup Tables'!$A$4:$B$20, 2, FALSE)</f>
        <v>Canned Meat</v>
      </c>
      <c r="I192" t="str">
        <f>VLOOKUP(C192, 'Lookup Tables'!$E$4:$K$11, 7, FALSE)</f>
        <v>South</v>
      </c>
    </row>
    <row r="193" spans="1:9" ht="15.75" customHeight="1" x14ac:dyDescent="0.2">
      <c r="A193" s="35">
        <v>1237</v>
      </c>
      <c r="B193" s="35">
        <v>9</v>
      </c>
      <c r="C193" s="35" t="s">
        <v>72</v>
      </c>
      <c r="D193" s="35" t="s">
        <v>73</v>
      </c>
      <c r="E193" s="36">
        <v>1113.5999999999999</v>
      </c>
      <c r="F193" s="35" t="str">
        <f>VLOOKUP(D193,'Lookup Tables'!$A$4:$B$20,2,FALSE)</f>
        <v>Dairy Products</v>
      </c>
      <c r="G193" s="35" t="str">
        <f>VLOOKUP(C193,'Lookup Tables'!$E$4:$K$11,7,FALSE)</f>
        <v>West</v>
      </c>
      <c r="H193" s="42" t="str">
        <f>VLOOKUP(D193, 'Lookup Tables'!$A$4:$B$20, 2, FALSE)</f>
        <v>Dairy Products</v>
      </c>
      <c r="I193" t="str">
        <f>VLOOKUP(C193, 'Lookup Tables'!$E$4:$K$11, 7, FALSE)</f>
        <v>West</v>
      </c>
    </row>
    <row r="194" spans="1:9" ht="15.75" customHeight="1" x14ac:dyDescent="0.2">
      <c r="A194" s="35">
        <v>1238</v>
      </c>
      <c r="B194" s="35">
        <v>6</v>
      </c>
      <c r="C194" s="35" t="s">
        <v>64</v>
      </c>
      <c r="D194" s="35" t="s">
        <v>52</v>
      </c>
      <c r="E194" s="36">
        <v>728</v>
      </c>
      <c r="F194" s="35" t="str">
        <f>VLOOKUP(D194,'Lookup Tables'!$A$4:$B$20,2,FALSE)</f>
        <v>Beverages</v>
      </c>
      <c r="G194" s="35" t="str">
        <f>VLOOKUP(C194,'Lookup Tables'!$E$4:$K$11,7,FALSE)</f>
        <v>North</v>
      </c>
      <c r="H194" s="42" t="str">
        <f>VLOOKUP(D194, 'Lookup Tables'!$A$4:$B$20, 2, FALSE)</f>
        <v>Beverages</v>
      </c>
      <c r="I194" t="str">
        <f>VLOOKUP(C194, 'Lookup Tables'!$E$4:$K$11, 7, FALSE)</f>
        <v>North</v>
      </c>
    </row>
    <row r="195" spans="1:9" ht="15.75" customHeight="1" x14ac:dyDescent="0.2">
      <c r="A195" s="35">
        <v>1239</v>
      </c>
      <c r="B195" s="35">
        <v>8</v>
      </c>
      <c r="C195" s="35" t="s">
        <v>59</v>
      </c>
      <c r="D195" s="35" t="s">
        <v>65</v>
      </c>
      <c r="E195" s="36">
        <v>3120</v>
      </c>
      <c r="F195" s="35" t="str">
        <f>VLOOKUP(D195,'Lookup Tables'!$A$4:$B$20,2,FALSE)</f>
        <v>Sauces</v>
      </c>
      <c r="G195" s="35" t="str">
        <f>VLOOKUP(C195,'Lookup Tables'!$E$4:$K$11,7,FALSE)</f>
        <v>North</v>
      </c>
      <c r="H195" s="42" t="str">
        <f>VLOOKUP(D195, 'Lookup Tables'!$A$4:$B$20, 2, FALSE)</f>
        <v>Sauces</v>
      </c>
      <c r="I195" t="str">
        <f>VLOOKUP(C195, 'Lookup Tables'!$E$4:$K$11, 7, FALSE)</f>
        <v>North</v>
      </c>
    </row>
    <row r="196" spans="1:9" ht="15.75" customHeight="1" x14ac:dyDescent="0.2">
      <c r="A196" s="35">
        <v>1240</v>
      </c>
      <c r="B196" s="35">
        <v>8</v>
      </c>
      <c r="C196" s="35" t="s">
        <v>59</v>
      </c>
      <c r="D196" s="35" t="s">
        <v>60</v>
      </c>
      <c r="E196" s="36">
        <v>496.79999999999995</v>
      </c>
      <c r="F196" s="35" t="str">
        <f>VLOOKUP(D196,'Lookup Tables'!$A$4:$B$20,2,FALSE)</f>
        <v>Baked Goods &amp; Mixes</v>
      </c>
      <c r="G196" s="35" t="str">
        <f>VLOOKUP(C196,'Lookup Tables'!$E$4:$K$11,7,FALSE)</f>
        <v>North</v>
      </c>
      <c r="H196" s="42" t="str">
        <f>VLOOKUP(D196, 'Lookup Tables'!$A$4:$B$20, 2, FALSE)</f>
        <v>Baked Goods &amp; Mixes</v>
      </c>
      <c r="I196" t="str">
        <f>VLOOKUP(C196, 'Lookup Tables'!$E$4:$K$11, 7, FALSE)</f>
        <v>North</v>
      </c>
    </row>
    <row r="197" spans="1:9" ht="15.75" customHeight="1" x14ac:dyDescent="0.2">
      <c r="A197" s="35">
        <v>1241</v>
      </c>
      <c r="B197" s="35">
        <v>25</v>
      </c>
      <c r="C197" s="35" t="s">
        <v>67</v>
      </c>
      <c r="D197" s="35" t="s">
        <v>57</v>
      </c>
      <c r="E197" s="36">
        <v>550</v>
      </c>
      <c r="F197" s="35" t="str">
        <f>VLOOKUP(D197,'Lookup Tables'!$A$4:$B$20,2,FALSE)</f>
        <v>Beverages</v>
      </c>
      <c r="G197" s="35" t="str">
        <f>VLOOKUP(C197,'Lookup Tables'!$E$4:$K$11,7,FALSE)</f>
        <v>East</v>
      </c>
      <c r="H197" s="42" t="str">
        <f>VLOOKUP(D197, 'Lookup Tables'!$A$4:$B$20, 2, FALSE)</f>
        <v>Beverages</v>
      </c>
      <c r="I197" t="str">
        <f>VLOOKUP(C197, 'Lookup Tables'!$E$4:$K$11, 7, FALSE)</f>
        <v>East</v>
      </c>
    </row>
    <row r="198" spans="1:9" ht="15.75" customHeight="1" x14ac:dyDescent="0.2">
      <c r="A198" s="35">
        <v>1243</v>
      </c>
      <c r="B198" s="35">
        <v>26</v>
      </c>
      <c r="C198" s="35" t="s">
        <v>66</v>
      </c>
      <c r="D198" s="35" t="s">
        <v>63</v>
      </c>
      <c r="E198" s="36">
        <v>183.35</v>
      </c>
      <c r="F198" s="35" t="str">
        <f>VLOOKUP(D198,'Lookup Tables'!$A$4:$B$20,2,FALSE)</f>
        <v>Soups</v>
      </c>
      <c r="G198" s="35" t="str">
        <f>VLOOKUP(C198,'Lookup Tables'!$E$4:$K$11,7,FALSE)</f>
        <v>South</v>
      </c>
      <c r="H198" s="42" t="str">
        <f>VLOOKUP(D198, 'Lookup Tables'!$A$4:$B$20, 2, FALSE)</f>
        <v>Soups</v>
      </c>
      <c r="I198" t="str">
        <f>VLOOKUP(C198, 'Lookup Tables'!$E$4:$K$11, 7, FALSE)</f>
        <v>South</v>
      </c>
    </row>
    <row r="199" spans="1:9" ht="15.75" customHeight="1" x14ac:dyDescent="0.2">
      <c r="A199" s="35">
        <v>1244</v>
      </c>
      <c r="B199" s="35">
        <v>26</v>
      </c>
      <c r="C199" s="35" t="s">
        <v>66</v>
      </c>
      <c r="D199" s="35" t="s">
        <v>71</v>
      </c>
      <c r="E199" s="36">
        <v>1214.3999999999999</v>
      </c>
      <c r="F199" s="35" t="str">
        <f>VLOOKUP(D199,'Lookup Tables'!$A$4:$B$20,2,FALSE)</f>
        <v>Canned Meat</v>
      </c>
      <c r="G199" s="35" t="str">
        <f>VLOOKUP(C199,'Lookup Tables'!$E$4:$K$11,7,FALSE)</f>
        <v>South</v>
      </c>
      <c r="H199" s="42" t="str">
        <f>VLOOKUP(D199, 'Lookup Tables'!$A$4:$B$20, 2, FALSE)</f>
        <v>Canned Meat</v>
      </c>
      <c r="I199" t="str">
        <f>VLOOKUP(C199, 'Lookup Tables'!$E$4:$K$11, 7, FALSE)</f>
        <v>South</v>
      </c>
    </row>
    <row r="200" spans="1:9" ht="15.75" customHeight="1" x14ac:dyDescent="0.2">
      <c r="A200" s="35">
        <v>1245</v>
      </c>
      <c r="B200" s="35">
        <v>29</v>
      </c>
      <c r="C200" s="35" t="s">
        <v>61</v>
      </c>
      <c r="D200" s="35" t="s">
        <v>74</v>
      </c>
      <c r="E200" s="36">
        <v>588</v>
      </c>
      <c r="F200" s="35" t="str">
        <f>VLOOKUP(D200,'Lookup Tables'!$A$4:$B$20,2,FALSE)</f>
        <v>Condiments</v>
      </c>
      <c r="G200" s="35" t="str">
        <f>VLOOKUP(C200,'Lookup Tables'!$E$4:$K$11,7,FALSE)</f>
        <v>West</v>
      </c>
      <c r="H200" s="42" t="str">
        <f>VLOOKUP(D200, 'Lookup Tables'!$A$4:$B$20, 2, FALSE)</f>
        <v>Condiments</v>
      </c>
      <c r="I200" t="str">
        <f>VLOOKUP(C200, 'Lookup Tables'!$E$4:$K$11, 7, FALSE)</f>
        <v>West</v>
      </c>
    </row>
    <row r="201" spans="1:9" ht="15.75" customHeight="1" x14ac:dyDescent="0.2">
      <c r="A201" s="35">
        <v>1246</v>
      </c>
      <c r="B201" s="35">
        <v>6</v>
      </c>
      <c r="C201" s="35" t="s">
        <v>64</v>
      </c>
      <c r="D201" s="35" t="s">
        <v>62</v>
      </c>
      <c r="E201" s="36">
        <v>918</v>
      </c>
      <c r="F201" s="35" t="str">
        <f>VLOOKUP(D201,'Lookup Tables'!$A$4:$B$20,2,FALSE)</f>
        <v>Candy</v>
      </c>
      <c r="G201" s="35" t="str">
        <f>VLOOKUP(C201,'Lookup Tables'!$E$4:$K$11,7,FALSE)</f>
        <v>North</v>
      </c>
      <c r="H201" s="42" t="str">
        <f>VLOOKUP(D201, 'Lookup Tables'!$A$4:$B$20, 2, FALSE)</f>
        <v>Candy</v>
      </c>
      <c r="I201" t="str">
        <f>VLOOKUP(C201, 'Lookup Tables'!$E$4:$K$11, 7, FALSE)</f>
        <v>North</v>
      </c>
    </row>
    <row r="202" spans="1:9" ht="15.75" customHeight="1" x14ac:dyDescent="0.2">
      <c r="A202" s="35">
        <v>1248</v>
      </c>
      <c r="B202" s="35">
        <v>4</v>
      </c>
      <c r="C202" s="35" t="s">
        <v>54</v>
      </c>
      <c r="D202" s="35" t="s">
        <v>71</v>
      </c>
      <c r="E202" s="36">
        <v>2592</v>
      </c>
      <c r="F202" s="35" t="str">
        <f>VLOOKUP(D202,'Lookup Tables'!$A$4:$B$20,2,FALSE)</f>
        <v>Canned Meat</v>
      </c>
      <c r="G202" s="35" t="str">
        <f>VLOOKUP(C202,'Lookup Tables'!$E$4:$K$11,7,FALSE)</f>
        <v>East</v>
      </c>
      <c r="H202" s="42" t="str">
        <f>VLOOKUP(D202, 'Lookup Tables'!$A$4:$B$20, 2, FALSE)</f>
        <v>Canned Meat</v>
      </c>
      <c r="I202" t="str">
        <f>VLOOKUP(C202, 'Lookup Tables'!$E$4:$K$11, 7, FALSE)</f>
        <v>East</v>
      </c>
    </row>
    <row r="203" spans="1:9" ht="15.75" customHeight="1" x14ac:dyDescent="0.2">
      <c r="A203" s="35">
        <v>1250</v>
      </c>
      <c r="B203" s="35">
        <v>10</v>
      </c>
      <c r="C203" s="35" t="s">
        <v>67</v>
      </c>
      <c r="D203" s="35" t="s">
        <v>60</v>
      </c>
      <c r="E203" s="36">
        <v>763.59999999999991</v>
      </c>
      <c r="F203" s="35" t="str">
        <f>VLOOKUP(D203,'Lookup Tables'!$A$4:$B$20,2,FALSE)</f>
        <v>Baked Goods &amp; Mixes</v>
      </c>
      <c r="G203" s="35" t="str">
        <f>VLOOKUP(C203,'Lookup Tables'!$E$4:$K$11,7,FALSE)</f>
        <v>East</v>
      </c>
      <c r="H203" s="42" t="str">
        <f>VLOOKUP(D203, 'Lookup Tables'!$A$4:$B$20, 2, FALSE)</f>
        <v>Baked Goods &amp; Mixes</v>
      </c>
      <c r="I203" t="str">
        <f>VLOOKUP(C203, 'Lookup Tables'!$E$4:$K$11, 7, FALSE)</f>
        <v>East</v>
      </c>
    </row>
    <row r="204" spans="1:9" ht="15.75" customHeight="1" x14ac:dyDescent="0.2">
      <c r="A204" s="35">
        <v>1251</v>
      </c>
      <c r="B204" s="35">
        <v>11</v>
      </c>
      <c r="C204" s="35" t="s">
        <v>66</v>
      </c>
      <c r="D204" s="35" t="s">
        <v>53</v>
      </c>
      <c r="E204" s="36">
        <v>318.5</v>
      </c>
      <c r="F204" s="35" t="str">
        <f>VLOOKUP(D204,'Lookup Tables'!$A$4:$B$20,2,FALSE)</f>
        <v>Dried Fruit &amp; Nuts</v>
      </c>
      <c r="G204" s="35" t="str">
        <f>VLOOKUP(C204,'Lookup Tables'!$E$4:$K$11,7,FALSE)</f>
        <v>South</v>
      </c>
      <c r="H204" s="42" t="str">
        <f>VLOOKUP(D204, 'Lookup Tables'!$A$4:$B$20, 2, FALSE)</f>
        <v>Dried Fruit &amp; Nuts</v>
      </c>
      <c r="I204" t="str">
        <f>VLOOKUP(C204, 'Lookup Tables'!$E$4:$K$11, 7, FALSE)</f>
        <v>South</v>
      </c>
    </row>
    <row r="205" spans="1:9" ht="15.75" customHeight="1" x14ac:dyDescent="0.2">
      <c r="A205" s="35">
        <v>1252</v>
      </c>
      <c r="B205" s="35">
        <v>11</v>
      </c>
      <c r="C205" s="35" t="s">
        <v>66</v>
      </c>
      <c r="D205" s="35" t="s">
        <v>68</v>
      </c>
      <c r="E205" s="36">
        <v>191.36</v>
      </c>
      <c r="F205" s="35" t="str">
        <f>VLOOKUP(D205,'Lookup Tables'!$A$4:$B$20,2,FALSE)</f>
        <v>Beverages</v>
      </c>
      <c r="G205" s="35" t="str">
        <f>VLOOKUP(C205,'Lookup Tables'!$E$4:$K$11,7,FALSE)</f>
        <v>South</v>
      </c>
      <c r="H205" s="42" t="str">
        <f>VLOOKUP(D205, 'Lookup Tables'!$A$4:$B$20, 2, FALSE)</f>
        <v>Beverages</v>
      </c>
      <c r="I205" t="str">
        <f>VLOOKUP(C205, 'Lookup Tables'!$E$4:$K$11, 7, FALSE)</f>
        <v>South</v>
      </c>
    </row>
    <row r="206" spans="1:9" ht="15.75" customHeight="1" x14ac:dyDescent="0.2">
      <c r="A206" s="35">
        <v>1253</v>
      </c>
      <c r="B206" s="35">
        <v>1</v>
      </c>
      <c r="C206" s="35" t="s">
        <v>59</v>
      </c>
      <c r="D206" s="35" t="s">
        <v>57</v>
      </c>
      <c r="E206" s="36">
        <v>1044</v>
      </c>
      <c r="F206" s="35" t="str">
        <f>VLOOKUP(D206,'Lookup Tables'!$A$4:$B$20,2,FALSE)</f>
        <v>Beverages</v>
      </c>
      <c r="G206" s="35" t="str">
        <f>VLOOKUP(C206,'Lookup Tables'!$E$4:$K$11,7,FALSE)</f>
        <v>North</v>
      </c>
      <c r="H206" s="42" t="str">
        <f>VLOOKUP(D206, 'Lookup Tables'!$A$4:$B$20, 2, FALSE)</f>
        <v>Beverages</v>
      </c>
      <c r="I206" t="str">
        <f>VLOOKUP(C206, 'Lookup Tables'!$E$4:$K$11, 7, FALSE)</f>
        <v>North</v>
      </c>
    </row>
    <row r="207" spans="1:9" ht="15.75" customHeight="1" x14ac:dyDescent="0.2">
      <c r="A207" s="35">
        <v>1254</v>
      </c>
      <c r="B207" s="35">
        <v>1</v>
      </c>
      <c r="C207" s="35" t="s">
        <v>59</v>
      </c>
      <c r="D207" s="35" t="s">
        <v>58</v>
      </c>
      <c r="E207" s="36">
        <v>4462</v>
      </c>
      <c r="F207" s="35" t="str">
        <f>VLOOKUP(D207,'Lookup Tables'!$A$4:$B$20,2,FALSE)</f>
        <v>Beverages</v>
      </c>
      <c r="G207" s="35" t="str">
        <f>VLOOKUP(C207,'Lookup Tables'!$E$4:$K$11,7,FALSE)</f>
        <v>North</v>
      </c>
      <c r="H207" s="42" t="str">
        <f>VLOOKUP(D207, 'Lookup Tables'!$A$4:$B$20, 2, FALSE)</f>
        <v>Beverages</v>
      </c>
      <c r="I207" t="str">
        <f>VLOOKUP(C207, 'Lookup Tables'!$E$4:$K$11, 7, FALSE)</f>
        <v>North</v>
      </c>
    </row>
    <row r="208" spans="1:9" ht="15.75" customHeight="1" x14ac:dyDescent="0.2">
      <c r="A208" s="35">
        <v>1255</v>
      </c>
      <c r="B208" s="35">
        <v>1</v>
      </c>
      <c r="C208" s="35" t="s">
        <v>59</v>
      </c>
      <c r="D208" s="35" t="s">
        <v>68</v>
      </c>
      <c r="E208" s="36">
        <v>41.86</v>
      </c>
      <c r="F208" s="35" t="str">
        <f>VLOOKUP(D208,'Lookup Tables'!$A$4:$B$20,2,FALSE)</f>
        <v>Beverages</v>
      </c>
      <c r="G208" s="35" t="str">
        <f>VLOOKUP(C208,'Lookup Tables'!$E$4:$K$11,7,FALSE)</f>
        <v>North</v>
      </c>
      <c r="H208" s="42" t="str">
        <f>VLOOKUP(D208, 'Lookup Tables'!$A$4:$B$20, 2, FALSE)</f>
        <v>Beverages</v>
      </c>
      <c r="I208" t="str">
        <f>VLOOKUP(C208, 'Lookup Tables'!$E$4:$K$11, 7, FALSE)</f>
        <v>North</v>
      </c>
    </row>
    <row r="209" spans="1:9" ht="15.75" customHeight="1" x14ac:dyDescent="0.2">
      <c r="A209" s="35">
        <v>1256</v>
      </c>
      <c r="B209" s="35">
        <v>28</v>
      </c>
      <c r="C209" s="35" t="s">
        <v>66</v>
      </c>
      <c r="D209" s="35" t="s">
        <v>63</v>
      </c>
      <c r="E209" s="36">
        <v>656.2</v>
      </c>
      <c r="F209" s="35" t="str">
        <f>VLOOKUP(D209,'Lookup Tables'!$A$4:$B$20,2,FALSE)</f>
        <v>Soups</v>
      </c>
      <c r="G209" s="35" t="str">
        <f>VLOOKUP(C209,'Lookup Tables'!$E$4:$K$11,7,FALSE)</f>
        <v>South</v>
      </c>
      <c r="H209" s="42" t="str">
        <f>VLOOKUP(D209, 'Lookup Tables'!$A$4:$B$20, 2, FALSE)</f>
        <v>Soups</v>
      </c>
      <c r="I209" t="str">
        <f>VLOOKUP(C209, 'Lookup Tables'!$E$4:$K$11, 7, FALSE)</f>
        <v>South</v>
      </c>
    </row>
    <row r="210" spans="1:9" ht="15.75" customHeight="1" x14ac:dyDescent="0.2">
      <c r="A210" s="35">
        <v>1257</v>
      </c>
      <c r="B210" s="35">
        <v>28</v>
      </c>
      <c r="C210" s="35" t="s">
        <v>66</v>
      </c>
      <c r="D210" s="35" t="s">
        <v>71</v>
      </c>
      <c r="E210" s="36">
        <v>588.79999999999995</v>
      </c>
      <c r="F210" s="35" t="str">
        <f>VLOOKUP(D210,'Lookup Tables'!$A$4:$B$20,2,FALSE)</f>
        <v>Canned Meat</v>
      </c>
      <c r="G210" s="35" t="str">
        <f>VLOOKUP(C210,'Lookup Tables'!$E$4:$K$11,7,FALSE)</f>
        <v>South</v>
      </c>
      <c r="H210" s="42" t="str">
        <f>VLOOKUP(D210, 'Lookup Tables'!$A$4:$B$20, 2, FALSE)</f>
        <v>Canned Meat</v>
      </c>
      <c r="I210" t="str">
        <f>VLOOKUP(C210, 'Lookup Tables'!$E$4:$K$11, 7, FALSE)</f>
        <v>South</v>
      </c>
    </row>
    <row r="211" spans="1:9" ht="15.75" customHeight="1" x14ac:dyDescent="0.2">
      <c r="A211" s="35">
        <v>1259</v>
      </c>
      <c r="B211" s="35">
        <v>9</v>
      </c>
      <c r="C211" s="35" t="s">
        <v>72</v>
      </c>
      <c r="D211" s="35" t="s">
        <v>73</v>
      </c>
      <c r="E211" s="36">
        <v>1983.6</v>
      </c>
      <c r="F211" s="35" t="str">
        <f>VLOOKUP(D211,'Lookup Tables'!$A$4:$B$20,2,FALSE)</f>
        <v>Dairy Products</v>
      </c>
      <c r="G211" s="35" t="str">
        <f>VLOOKUP(C211,'Lookup Tables'!$E$4:$K$11,7,FALSE)</f>
        <v>West</v>
      </c>
      <c r="H211" s="42" t="str">
        <f>VLOOKUP(D211, 'Lookup Tables'!$A$4:$B$20, 2, FALSE)</f>
        <v>Dairy Products</v>
      </c>
      <c r="I211" t="str">
        <f>VLOOKUP(C211, 'Lookup Tables'!$E$4:$K$11, 7, FALSE)</f>
        <v>West</v>
      </c>
    </row>
    <row r="212" spans="1:9" ht="15.75" customHeight="1" x14ac:dyDescent="0.2">
      <c r="A212" s="35">
        <v>1260</v>
      </c>
      <c r="B212" s="35">
        <v>6</v>
      </c>
      <c r="C212" s="35" t="s">
        <v>64</v>
      </c>
      <c r="D212" s="35" t="s">
        <v>52</v>
      </c>
      <c r="E212" s="36">
        <v>938</v>
      </c>
      <c r="F212" s="35" t="str">
        <f>VLOOKUP(D212,'Lookup Tables'!$A$4:$B$20,2,FALSE)</f>
        <v>Beverages</v>
      </c>
      <c r="G212" s="35" t="str">
        <f>VLOOKUP(C212,'Lookup Tables'!$E$4:$K$11,7,FALSE)</f>
        <v>North</v>
      </c>
      <c r="H212" s="42" t="str">
        <f>VLOOKUP(D212, 'Lookup Tables'!$A$4:$B$20, 2, FALSE)</f>
        <v>Beverages</v>
      </c>
      <c r="I212" t="str">
        <f>VLOOKUP(C212, 'Lookup Tables'!$E$4:$K$11, 7, FALSE)</f>
        <v>North</v>
      </c>
    </row>
    <row r="213" spans="1:9" ht="15.75" customHeight="1" x14ac:dyDescent="0.2">
      <c r="A213" s="35">
        <v>1261</v>
      </c>
      <c r="B213" s="35">
        <v>8</v>
      </c>
      <c r="C213" s="35" t="s">
        <v>59</v>
      </c>
      <c r="D213" s="35" t="s">
        <v>65</v>
      </c>
      <c r="E213" s="36">
        <v>1920</v>
      </c>
      <c r="F213" s="35" t="str">
        <f>VLOOKUP(D213,'Lookup Tables'!$A$4:$B$20,2,FALSE)</f>
        <v>Sauces</v>
      </c>
      <c r="G213" s="35" t="str">
        <f>VLOOKUP(C213,'Lookup Tables'!$E$4:$K$11,7,FALSE)</f>
        <v>North</v>
      </c>
      <c r="H213" s="42" t="str">
        <f>VLOOKUP(D213, 'Lookup Tables'!$A$4:$B$20, 2, FALSE)</f>
        <v>Sauces</v>
      </c>
      <c r="I213" t="str">
        <f>VLOOKUP(C213, 'Lookup Tables'!$E$4:$K$11, 7, FALSE)</f>
        <v>North</v>
      </c>
    </row>
    <row r="214" spans="1:9" ht="15.75" customHeight="1" x14ac:dyDescent="0.2">
      <c r="A214" s="35">
        <v>1262</v>
      </c>
      <c r="B214" s="35">
        <v>8</v>
      </c>
      <c r="C214" s="35" t="s">
        <v>59</v>
      </c>
      <c r="D214" s="35" t="s">
        <v>60</v>
      </c>
      <c r="E214" s="36">
        <v>708.4</v>
      </c>
      <c r="F214" s="35" t="str">
        <f>VLOOKUP(D214,'Lookup Tables'!$A$4:$B$20,2,FALSE)</f>
        <v>Baked Goods &amp; Mixes</v>
      </c>
      <c r="G214" s="35" t="str">
        <f>VLOOKUP(C214,'Lookup Tables'!$E$4:$K$11,7,FALSE)</f>
        <v>North</v>
      </c>
      <c r="H214" s="42" t="str">
        <f>VLOOKUP(D214, 'Lookup Tables'!$A$4:$B$20, 2, FALSE)</f>
        <v>Baked Goods &amp; Mixes</v>
      </c>
      <c r="I214" t="str">
        <f>VLOOKUP(C214, 'Lookup Tables'!$E$4:$K$11, 7, FALSE)</f>
        <v>North</v>
      </c>
    </row>
    <row r="215" spans="1:9" ht="15.75" customHeight="1" x14ac:dyDescent="0.2">
      <c r="A215" s="35">
        <v>1263</v>
      </c>
      <c r="B215" s="35">
        <v>25</v>
      </c>
      <c r="C215" s="35" t="s">
        <v>67</v>
      </c>
      <c r="D215" s="35" t="s">
        <v>62</v>
      </c>
      <c r="E215" s="36">
        <v>940</v>
      </c>
      <c r="F215" s="35" t="str">
        <f>VLOOKUP(D215,'Lookup Tables'!$A$4:$B$20,2,FALSE)</f>
        <v>Candy</v>
      </c>
      <c r="G215" s="35" t="str">
        <f>VLOOKUP(C215,'Lookup Tables'!$E$4:$K$11,7,FALSE)</f>
        <v>East</v>
      </c>
      <c r="H215" s="42" t="str">
        <f>VLOOKUP(D215, 'Lookup Tables'!$A$4:$B$20, 2, FALSE)</f>
        <v>Candy</v>
      </c>
      <c r="I215" t="str">
        <f>VLOOKUP(C215, 'Lookup Tables'!$E$4:$K$11, 7, FALSE)</f>
        <v>East</v>
      </c>
    </row>
    <row r="216" spans="1:9" ht="15.75" customHeight="1" x14ac:dyDescent="0.2">
      <c r="A216" s="35">
        <v>1265</v>
      </c>
      <c r="B216" s="35">
        <v>26</v>
      </c>
      <c r="C216" s="35" t="s">
        <v>66</v>
      </c>
      <c r="D216" s="35" t="s">
        <v>63</v>
      </c>
      <c r="E216" s="36">
        <v>414.95</v>
      </c>
      <c r="F216" s="35" t="str">
        <f>VLOOKUP(D216,'Lookup Tables'!$A$4:$B$20,2,FALSE)</f>
        <v>Soups</v>
      </c>
      <c r="G216" s="35" t="str">
        <f>VLOOKUP(C216,'Lookup Tables'!$E$4:$K$11,7,FALSE)</f>
        <v>South</v>
      </c>
      <c r="H216" s="42" t="str">
        <f>VLOOKUP(D216, 'Lookup Tables'!$A$4:$B$20, 2, FALSE)</f>
        <v>Soups</v>
      </c>
      <c r="I216" t="str">
        <f>VLOOKUP(C216, 'Lookup Tables'!$E$4:$K$11, 7, FALSE)</f>
        <v>South</v>
      </c>
    </row>
    <row r="217" spans="1:9" ht="15.75" customHeight="1" x14ac:dyDescent="0.2">
      <c r="A217" s="35">
        <v>1266</v>
      </c>
      <c r="B217" s="35">
        <v>26</v>
      </c>
      <c r="C217" s="35" t="s">
        <v>66</v>
      </c>
      <c r="D217" s="35" t="s">
        <v>71</v>
      </c>
      <c r="E217" s="36">
        <v>1306.3999999999999</v>
      </c>
      <c r="F217" s="35" t="str">
        <f>VLOOKUP(D217,'Lookup Tables'!$A$4:$B$20,2,FALSE)</f>
        <v>Canned Meat</v>
      </c>
      <c r="G217" s="35" t="str">
        <f>VLOOKUP(C217,'Lookup Tables'!$E$4:$K$11,7,FALSE)</f>
        <v>South</v>
      </c>
      <c r="H217" s="42" t="str">
        <f>VLOOKUP(D217, 'Lookup Tables'!$A$4:$B$20, 2, FALSE)</f>
        <v>Canned Meat</v>
      </c>
      <c r="I217" t="str">
        <f>VLOOKUP(C217, 'Lookup Tables'!$E$4:$K$11, 7, FALSE)</f>
        <v>South</v>
      </c>
    </row>
    <row r="218" spans="1:9" ht="15.75" customHeight="1" x14ac:dyDescent="0.2">
      <c r="A218" s="35">
        <v>1267</v>
      </c>
      <c r="B218" s="35">
        <v>29</v>
      </c>
      <c r="C218" s="35" t="s">
        <v>61</v>
      </c>
      <c r="D218" s="35" t="s">
        <v>73</v>
      </c>
      <c r="E218" s="36">
        <v>700</v>
      </c>
      <c r="F218" s="35" t="str">
        <f>VLOOKUP(D218,'Lookup Tables'!$A$4:$B$20,2,FALSE)</f>
        <v>Dairy Products</v>
      </c>
      <c r="G218" s="35" t="str">
        <f>VLOOKUP(C218,'Lookup Tables'!$E$4:$K$11,7,FALSE)</f>
        <v>West</v>
      </c>
      <c r="H218" s="42" t="str">
        <f>VLOOKUP(D218, 'Lookup Tables'!$A$4:$B$20, 2, FALSE)</f>
        <v>Dairy Products</v>
      </c>
      <c r="I218" t="str">
        <f>VLOOKUP(C218, 'Lookup Tables'!$E$4:$K$11, 7, FALSE)</f>
        <v>West</v>
      </c>
    </row>
    <row r="219" spans="1:9" ht="15.75" customHeight="1" x14ac:dyDescent="0.2">
      <c r="A219" s="35">
        <v>1268</v>
      </c>
      <c r="B219" s="35">
        <v>6</v>
      </c>
      <c r="C219" s="35" t="s">
        <v>64</v>
      </c>
      <c r="D219" s="35" t="s">
        <v>62</v>
      </c>
      <c r="E219" s="36">
        <v>1224</v>
      </c>
      <c r="F219" s="35" t="str">
        <f>VLOOKUP(D219,'Lookup Tables'!$A$4:$B$20,2,FALSE)</f>
        <v>Candy</v>
      </c>
      <c r="G219" s="35" t="str">
        <f>VLOOKUP(C219,'Lookup Tables'!$E$4:$K$11,7,FALSE)</f>
        <v>North</v>
      </c>
      <c r="H219" s="42" t="str">
        <f>VLOOKUP(D219, 'Lookup Tables'!$A$4:$B$20, 2, FALSE)</f>
        <v>Candy</v>
      </c>
      <c r="I219" t="str">
        <f>VLOOKUP(C219, 'Lookup Tables'!$E$4:$K$11, 7, FALSE)</f>
        <v>North</v>
      </c>
    </row>
    <row r="220" spans="1:9" ht="15.75" customHeight="1" x14ac:dyDescent="0.2">
      <c r="A220" s="35">
        <v>1270</v>
      </c>
      <c r="B220" s="35">
        <v>4</v>
      </c>
      <c r="C220" s="35" t="s">
        <v>54</v>
      </c>
      <c r="D220" s="35" t="s">
        <v>53</v>
      </c>
      <c r="E220" s="36">
        <v>4374</v>
      </c>
      <c r="F220" s="35" t="str">
        <f>VLOOKUP(D220,'Lookup Tables'!$A$4:$B$20,2,FALSE)</f>
        <v>Dried Fruit &amp; Nuts</v>
      </c>
      <c r="G220" s="35" t="str">
        <f>VLOOKUP(C220,'Lookup Tables'!$E$4:$K$11,7,FALSE)</f>
        <v>East</v>
      </c>
      <c r="H220" s="42" t="str">
        <f>VLOOKUP(D220, 'Lookup Tables'!$A$4:$B$20, 2, FALSE)</f>
        <v>Dried Fruit &amp; Nuts</v>
      </c>
      <c r="I220" t="str">
        <f>VLOOKUP(C220, 'Lookup Tables'!$E$4:$K$11, 7, FALSE)</f>
        <v>East</v>
      </c>
    </row>
    <row r="221" spans="1:9" ht="15.75" customHeight="1" x14ac:dyDescent="0.2">
      <c r="A221" s="35">
        <v>1273</v>
      </c>
      <c r="B221" s="35">
        <v>8</v>
      </c>
      <c r="C221" s="35" t="s">
        <v>59</v>
      </c>
      <c r="D221" s="35" t="s">
        <v>73</v>
      </c>
      <c r="E221" s="36">
        <v>2192.3999999999996</v>
      </c>
      <c r="F221" s="35" t="str">
        <f>VLOOKUP(D221,'Lookup Tables'!$A$4:$B$20,2,FALSE)</f>
        <v>Dairy Products</v>
      </c>
      <c r="G221" s="35" t="str">
        <f>VLOOKUP(C221,'Lookup Tables'!$E$4:$K$11,7,FALSE)</f>
        <v>North</v>
      </c>
      <c r="H221" s="42" t="str">
        <f>VLOOKUP(D221, 'Lookup Tables'!$A$4:$B$20, 2, FALSE)</f>
        <v>Dairy Products</v>
      </c>
      <c r="I221" t="str">
        <f>VLOOKUP(C221, 'Lookup Tables'!$E$4:$K$11, 7, FALSE)</f>
        <v>North</v>
      </c>
    </row>
    <row r="222" spans="1:9" ht="15.75" customHeight="1" x14ac:dyDescent="0.2">
      <c r="A222" s="35">
        <v>1276</v>
      </c>
      <c r="B222" s="35">
        <v>3</v>
      </c>
      <c r="C222" s="35" t="s">
        <v>51</v>
      </c>
      <c r="D222" s="35" t="s">
        <v>74</v>
      </c>
      <c r="E222" s="36">
        <v>710</v>
      </c>
      <c r="F222" s="35" t="str">
        <f>VLOOKUP(D222,'Lookup Tables'!$A$4:$B$20,2,FALSE)</f>
        <v>Condiments</v>
      </c>
      <c r="G222" s="35" t="str">
        <f>VLOOKUP(C222,'Lookup Tables'!$E$4:$K$11,7,FALSE)</f>
        <v>West</v>
      </c>
      <c r="H222" s="42" t="str">
        <f>VLOOKUP(D222, 'Lookup Tables'!$A$4:$B$20, 2, FALSE)</f>
        <v>Condiments</v>
      </c>
      <c r="I222" t="str">
        <f>VLOOKUP(C222, 'Lookup Tables'!$E$4:$K$11, 7, FALSE)</f>
        <v>West</v>
      </c>
    </row>
    <row r="223" spans="1:9" ht="15.75" customHeight="1" x14ac:dyDescent="0.2">
      <c r="A223" s="35">
        <v>1277</v>
      </c>
      <c r="B223" s="35">
        <v>3</v>
      </c>
      <c r="C223" s="35" t="s">
        <v>51</v>
      </c>
      <c r="D223" s="35" t="s">
        <v>65</v>
      </c>
      <c r="E223" s="36">
        <v>3520</v>
      </c>
      <c r="F223" s="35" t="str">
        <f>VLOOKUP(D223,'Lookup Tables'!$A$4:$B$20,2,FALSE)</f>
        <v>Sauces</v>
      </c>
      <c r="G223" s="35" t="str">
        <f>VLOOKUP(C223,'Lookup Tables'!$E$4:$K$11,7,FALSE)</f>
        <v>West</v>
      </c>
      <c r="H223" s="42" t="str">
        <f>VLOOKUP(D223, 'Lookup Tables'!$A$4:$B$20, 2, FALSE)</f>
        <v>Sauces</v>
      </c>
      <c r="I223" t="str">
        <f>VLOOKUP(C223, 'Lookup Tables'!$E$4:$K$11, 7, FALSE)</f>
        <v>West</v>
      </c>
    </row>
    <row r="224" spans="1:9" ht="15.75" customHeight="1" x14ac:dyDescent="0.2">
      <c r="A224" s="35">
        <v>1281</v>
      </c>
      <c r="B224" s="35">
        <v>10</v>
      </c>
      <c r="C224" s="35" t="s">
        <v>67</v>
      </c>
      <c r="D224" s="35" t="s">
        <v>57</v>
      </c>
      <c r="E224" s="36">
        <v>590</v>
      </c>
      <c r="F224" s="35" t="str">
        <f>VLOOKUP(D224,'Lookup Tables'!$A$4:$B$20,2,FALSE)</f>
        <v>Beverages</v>
      </c>
      <c r="G224" s="35" t="str">
        <f>VLOOKUP(C224,'Lookup Tables'!$E$4:$K$11,7,FALSE)</f>
        <v>East</v>
      </c>
      <c r="H224" s="42" t="str">
        <f>VLOOKUP(D224, 'Lookup Tables'!$A$4:$B$20, 2, FALSE)</f>
        <v>Beverages</v>
      </c>
      <c r="I224" t="str">
        <f>VLOOKUP(C224, 'Lookup Tables'!$E$4:$K$11, 7, FALSE)</f>
        <v>East</v>
      </c>
    </row>
    <row r="225" spans="1:9" ht="15.75" customHeight="1" x14ac:dyDescent="0.2">
      <c r="A225" s="35">
        <v>1282</v>
      </c>
      <c r="B225" s="35">
        <v>6</v>
      </c>
      <c r="C225" s="35" t="s">
        <v>64</v>
      </c>
      <c r="D225" s="35" t="s">
        <v>65</v>
      </c>
      <c r="E225" s="36">
        <v>3760</v>
      </c>
      <c r="F225" s="35" t="str">
        <f>VLOOKUP(D225,'Lookup Tables'!$A$4:$B$20,2,FALSE)</f>
        <v>Sauces</v>
      </c>
      <c r="G225" s="35" t="str">
        <f>VLOOKUP(C225,'Lookup Tables'!$E$4:$K$11,7,FALSE)</f>
        <v>North</v>
      </c>
      <c r="H225" s="42" t="str">
        <f>VLOOKUP(D225, 'Lookup Tables'!$A$4:$B$20, 2, FALSE)</f>
        <v>Sauces</v>
      </c>
      <c r="I225" t="str">
        <f>VLOOKUP(C225, 'Lookup Tables'!$E$4:$K$11, 7, FALSE)</f>
        <v>North</v>
      </c>
    </row>
    <row r="226" spans="1:9" ht="15.75" customHeight="1" x14ac:dyDescent="0.2">
      <c r="A226" s="35">
        <v>1283</v>
      </c>
      <c r="B226" s="35">
        <v>28</v>
      </c>
      <c r="C226" s="35" t="s">
        <v>66</v>
      </c>
      <c r="D226" s="35" t="s">
        <v>58</v>
      </c>
      <c r="E226" s="36">
        <v>3956</v>
      </c>
      <c r="F226" s="35" t="str">
        <f>VLOOKUP(D226,'Lookup Tables'!$A$4:$B$20,2,FALSE)</f>
        <v>Beverages</v>
      </c>
      <c r="G226" s="35" t="str">
        <f>VLOOKUP(C226,'Lookup Tables'!$E$4:$K$11,7,FALSE)</f>
        <v>South</v>
      </c>
      <c r="H226" s="42" t="str">
        <f>VLOOKUP(D226, 'Lookup Tables'!$A$4:$B$20, 2, FALSE)</f>
        <v>Beverages</v>
      </c>
      <c r="I226" t="str">
        <f>VLOOKUP(C226, 'Lookup Tables'!$E$4:$K$11, 7, FALSE)</f>
        <v>South</v>
      </c>
    </row>
    <row r="227" spans="1:9" ht="15.75" customHeight="1" x14ac:dyDescent="0.2">
      <c r="A227" s="35">
        <v>1284</v>
      </c>
      <c r="B227" s="35">
        <v>8</v>
      </c>
      <c r="C227" s="35" t="s">
        <v>59</v>
      </c>
      <c r="D227" s="35" t="s">
        <v>62</v>
      </c>
      <c r="E227" s="36">
        <v>777.75</v>
      </c>
      <c r="F227" s="35" t="str">
        <f>VLOOKUP(D227,'Lookup Tables'!$A$4:$B$20,2,FALSE)</f>
        <v>Candy</v>
      </c>
      <c r="G227" s="35" t="str">
        <f>VLOOKUP(C227,'Lookup Tables'!$E$4:$K$11,7,FALSE)</f>
        <v>North</v>
      </c>
      <c r="H227" s="42" t="str">
        <f>VLOOKUP(D227, 'Lookup Tables'!$A$4:$B$20, 2, FALSE)</f>
        <v>Candy</v>
      </c>
      <c r="I227" t="str">
        <f>VLOOKUP(C227, 'Lookup Tables'!$E$4:$K$11, 7, FALSE)</f>
        <v>North</v>
      </c>
    </row>
    <row r="228" spans="1:9" ht="15.75" customHeight="1" x14ac:dyDescent="0.2">
      <c r="A228" s="35">
        <v>1285</v>
      </c>
      <c r="B228" s="35">
        <v>10</v>
      </c>
      <c r="C228" s="35" t="s">
        <v>67</v>
      </c>
      <c r="D228" s="35" t="s">
        <v>68</v>
      </c>
      <c r="E228" s="36">
        <v>95.68</v>
      </c>
      <c r="F228" s="35" t="str">
        <f>VLOOKUP(D228,'Lookup Tables'!$A$4:$B$20,2,FALSE)</f>
        <v>Beverages</v>
      </c>
      <c r="G228" s="35" t="str">
        <f>VLOOKUP(C228,'Lookup Tables'!$E$4:$K$11,7,FALSE)</f>
        <v>East</v>
      </c>
      <c r="H228" s="42" t="str">
        <f>VLOOKUP(D228, 'Lookup Tables'!$A$4:$B$20, 2, FALSE)</f>
        <v>Beverages</v>
      </c>
      <c r="I228" t="str">
        <f>VLOOKUP(C228, 'Lookup Tables'!$E$4:$K$11, 7, FALSE)</f>
        <v>East</v>
      </c>
    </row>
    <row r="229" spans="1:9" ht="15.75" customHeight="1" x14ac:dyDescent="0.2">
      <c r="A229" s="35">
        <v>1286</v>
      </c>
      <c r="B229" s="35">
        <v>7</v>
      </c>
      <c r="C229" s="35" t="s">
        <v>59</v>
      </c>
      <c r="D229" s="35" t="s">
        <v>58</v>
      </c>
      <c r="E229" s="36">
        <v>2852</v>
      </c>
      <c r="F229" s="35" t="str">
        <f>VLOOKUP(D229,'Lookup Tables'!$A$4:$B$20,2,FALSE)</f>
        <v>Beverages</v>
      </c>
      <c r="G229" s="35" t="str">
        <f>VLOOKUP(C229,'Lookup Tables'!$E$4:$K$11,7,FALSE)</f>
        <v>North</v>
      </c>
      <c r="H229" s="42" t="str">
        <f>VLOOKUP(D229, 'Lookup Tables'!$A$4:$B$20, 2, FALSE)</f>
        <v>Beverages</v>
      </c>
      <c r="I229" t="str">
        <f>VLOOKUP(C229, 'Lookup Tables'!$E$4:$K$11, 7, FALSE)</f>
        <v>North</v>
      </c>
    </row>
    <row r="230" spans="1:9" ht="15.75" customHeight="1" x14ac:dyDescent="0.2">
      <c r="A230" s="35">
        <v>1287</v>
      </c>
      <c r="B230" s="35">
        <v>10</v>
      </c>
      <c r="C230" s="35" t="s">
        <v>67</v>
      </c>
      <c r="D230" s="35" t="s">
        <v>69</v>
      </c>
      <c r="E230" s="36">
        <v>1500</v>
      </c>
      <c r="F230" s="35" t="str">
        <f>VLOOKUP(D230,'Lookup Tables'!$A$4:$B$20,2,FALSE)</f>
        <v>Jams, Preserves</v>
      </c>
      <c r="G230" s="35" t="str">
        <f>VLOOKUP(C230,'Lookup Tables'!$E$4:$K$11,7,FALSE)</f>
        <v>East</v>
      </c>
      <c r="H230" s="42" t="str">
        <f>VLOOKUP(D230, 'Lookup Tables'!$A$4:$B$20, 2, FALSE)</f>
        <v>Jams, Preserves</v>
      </c>
      <c r="I230" t="str">
        <f>VLOOKUP(C230, 'Lookup Tables'!$E$4:$K$11, 7, FALSE)</f>
        <v>East</v>
      </c>
    </row>
    <row r="231" spans="1:9" ht="15.75" customHeight="1" x14ac:dyDescent="0.2">
      <c r="A231" s="35">
        <v>1288</v>
      </c>
      <c r="B231" s="35">
        <v>10</v>
      </c>
      <c r="C231" s="35" t="s">
        <v>67</v>
      </c>
      <c r="D231" s="35" t="s">
        <v>70</v>
      </c>
      <c r="E231" s="36">
        <v>1122</v>
      </c>
      <c r="F231" s="35" t="str">
        <f>VLOOKUP(D231,'Lookup Tables'!$A$4:$B$20,2,FALSE)</f>
        <v>Condiments</v>
      </c>
      <c r="G231" s="35" t="str">
        <f>VLOOKUP(C231,'Lookup Tables'!$E$4:$K$11,7,FALSE)</f>
        <v>East</v>
      </c>
      <c r="H231" s="42" t="str">
        <f>VLOOKUP(D231, 'Lookup Tables'!$A$4:$B$20, 2, FALSE)</f>
        <v>Condiments</v>
      </c>
      <c r="I231" t="str">
        <f>VLOOKUP(C231, 'Lookup Tables'!$E$4:$K$11, 7, FALSE)</f>
        <v>East</v>
      </c>
    </row>
    <row r="232" spans="1:9" ht="15.75" customHeight="1" x14ac:dyDescent="0.2">
      <c r="A232" s="35">
        <v>1289</v>
      </c>
      <c r="B232" s="35">
        <v>10</v>
      </c>
      <c r="C232" s="35" t="s">
        <v>67</v>
      </c>
      <c r="D232" s="35" t="s">
        <v>60</v>
      </c>
      <c r="E232" s="36">
        <v>450.79999999999995</v>
      </c>
      <c r="F232" s="35" t="str">
        <f>VLOOKUP(D232,'Lookup Tables'!$A$4:$B$20,2,FALSE)</f>
        <v>Baked Goods &amp; Mixes</v>
      </c>
      <c r="G232" s="35" t="str">
        <f>VLOOKUP(C232,'Lookup Tables'!$E$4:$K$11,7,FALSE)</f>
        <v>East</v>
      </c>
      <c r="H232" s="42" t="str">
        <f>VLOOKUP(D232, 'Lookup Tables'!$A$4:$B$20, 2, FALSE)</f>
        <v>Baked Goods &amp; Mixes</v>
      </c>
      <c r="I232" t="str">
        <f>VLOOKUP(C232, 'Lookup Tables'!$E$4:$K$11, 7, FALSE)</f>
        <v>East</v>
      </c>
    </row>
    <row r="233" spans="1:9" ht="15.75" customHeight="1" x14ac:dyDescent="0.2">
      <c r="A233" s="35">
        <v>1290</v>
      </c>
      <c r="B233" s="35">
        <v>11</v>
      </c>
      <c r="C233" s="35" t="s">
        <v>66</v>
      </c>
      <c r="D233" s="35" t="s">
        <v>53</v>
      </c>
      <c r="E233" s="36">
        <v>70</v>
      </c>
      <c r="F233" s="35" t="str">
        <f>VLOOKUP(D233,'Lookup Tables'!$A$4:$B$20,2,FALSE)</f>
        <v>Dried Fruit &amp; Nuts</v>
      </c>
      <c r="G233" s="35" t="str">
        <f>VLOOKUP(C233,'Lookup Tables'!$E$4:$K$11,7,FALSE)</f>
        <v>South</v>
      </c>
      <c r="H233" s="42" t="str">
        <f>VLOOKUP(D233, 'Lookup Tables'!$A$4:$B$20, 2, FALSE)</f>
        <v>Dried Fruit &amp; Nuts</v>
      </c>
      <c r="I233" t="str">
        <f>VLOOKUP(C233, 'Lookup Tables'!$E$4:$K$11, 7, FALSE)</f>
        <v>South</v>
      </c>
    </row>
    <row r="234" spans="1:9" ht="15.75" customHeight="1" x14ac:dyDescent="0.2">
      <c r="A234" s="35">
        <v>1291</v>
      </c>
      <c r="B234" s="35">
        <v>11</v>
      </c>
      <c r="C234" s="35" t="s">
        <v>66</v>
      </c>
      <c r="D234" s="35" t="s">
        <v>68</v>
      </c>
      <c r="E234" s="36">
        <v>146.51000000000002</v>
      </c>
      <c r="F234" s="35" t="str">
        <f>VLOOKUP(D234,'Lookup Tables'!$A$4:$B$20,2,FALSE)</f>
        <v>Beverages</v>
      </c>
      <c r="G234" s="35" t="str">
        <f>VLOOKUP(C234,'Lookup Tables'!$E$4:$K$11,7,FALSE)</f>
        <v>South</v>
      </c>
      <c r="H234" s="42" t="str">
        <f>VLOOKUP(D234, 'Lookup Tables'!$A$4:$B$20, 2, FALSE)</f>
        <v>Beverages</v>
      </c>
      <c r="I234" t="str">
        <f>VLOOKUP(C234, 'Lookup Tables'!$E$4:$K$11, 7, FALSE)</f>
        <v>South</v>
      </c>
    </row>
    <row r="235" spans="1:9" ht="15.75" customHeight="1" x14ac:dyDescent="0.2">
      <c r="A235" s="35">
        <v>1292</v>
      </c>
      <c r="B235" s="35">
        <v>1</v>
      </c>
      <c r="C235" s="35" t="s">
        <v>59</v>
      </c>
      <c r="D235" s="35" t="s">
        <v>57</v>
      </c>
      <c r="E235" s="36">
        <v>396</v>
      </c>
      <c r="F235" s="35" t="str">
        <f>VLOOKUP(D235,'Lookup Tables'!$A$4:$B$20,2,FALSE)</f>
        <v>Beverages</v>
      </c>
      <c r="G235" s="35" t="str">
        <f>VLOOKUP(C235,'Lookup Tables'!$E$4:$K$11,7,FALSE)</f>
        <v>North</v>
      </c>
      <c r="H235" s="42" t="str">
        <f>VLOOKUP(D235, 'Lookup Tables'!$A$4:$B$20, 2, FALSE)</f>
        <v>Beverages</v>
      </c>
      <c r="I235" t="str">
        <f>VLOOKUP(C235, 'Lookup Tables'!$E$4:$K$11, 7, FALSE)</f>
        <v>North</v>
      </c>
    </row>
    <row r="236" spans="1:9" ht="15.75" customHeight="1" x14ac:dyDescent="0.2">
      <c r="A236" s="35">
        <v>1293</v>
      </c>
      <c r="B236" s="35">
        <v>1</v>
      </c>
      <c r="C236" s="35" t="s">
        <v>59</v>
      </c>
      <c r="D236" s="35" t="s">
        <v>58</v>
      </c>
      <c r="E236" s="36">
        <v>3358</v>
      </c>
      <c r="F236" s="35" t="str">
        <f>VLOOKUP(D236,'Lookup Tables'!$A$4:$B$20,2,FALSE)</f>
        <v>Beverages</v>
      </c>
      <c r="G236" s="35" t="str">
        <f>VLOOKUP(C236,'Lookup Tables'!$E$4:$K$11,7,FALSE)</f>
        <v>North</v>
      </c>
      <c r="H236" s="42" t="str">
        <f>VLOOKUP(D236, 'Lookup Tables'!$A$4:$B$20, 2, FALSE)</f>
        <v>Beverages</v>
      </c>
      <c r="I236" t="str">
        <f>VLOOKUP(C236, 'Lookup Tables'!$E$4:$K$11, 7, FALSE)</f>
        <v>North</v>
      </c>
    </row>
    <row r="237" spans="1:9" ht="15.75" customHeight="1" x14ac:dyDescent="0.2">
      <c r="A237" s="35">
        <v>1294</v>
      </c>
      <c r="B237" s="35">
        <v>1</v>
      </c>
      <c r="C237" s="35" t="s">
        <v>59</v>
      </c>
      <c r="D237" s="35" t="s">
        <v>68</v>
      </c>
      <c r="E237" s="36">
        <v>254.15</v>
      </c>
      <c r="F237" s="35" t="str">
        <f>VLOOKUP(D237,'Lookup Tables'!$A$4:$B$20,2,FALSE)</f>
        <v>Beverages</v>
      </c>
      <c r="G237" s="35" t="str">
        <f>VLOOKUP(C237,'Lookup Tables'!$E$4:$K$11,7,FALSE)</f>
        <v>North</v>
      </c>
      <c r="H237" s="42" t="str">
        <f>VLOOKUP(D237, 'Lookup Tables'!$A$4:$B$20, 2, FALSE)</f>
        <v>Beverages</v>
      </c>
      <c r="I237" t="str">
        <f>VLOOKUP(C237, 'Lookup Tables'!$E$4:$K$11, 7, FALSE)</f>
        <v>North</v>
      </c>
    </row>
    <row r="238" spans="1:9" ht="15.75" customHeight="1" x14ac:dyDescent="0.2">
      <c r="A238" s="35">
        <v>1295</v>
      </c>
      <c r="B238" s="35">
        <v>28</v>
      </c>
      <c r="C238" s="35" t="s">
        <v>66</v>
      </c>
      <c r="D238" s="35" t="s">
        <v>63</v>
      </c>
      <c r="E238" s="36">
        <v>424.6</v>
      </c>
      <c r="F238" s="35" t="str">
        <f>VLOOKUP(D238,'Lookup Tables'!$A$4:$B$20,2,FALSE)</f>
        <v>Soups</v>
      </c>
      <c r="G238" s="35" t="str">
        <f>VLOOKUP(C238,'Lookup Tables'!$E$4:$K$11,7,FALSE)</f>
        <v>South</v>
      </c>
      <c r="H238" s="42" t="str">
        <f>VLOOKUP(D238, 'Lookup Tables'!$A$4:$B$20, 2, FALSE)</f>
        <v>Soups</v>
      </c>
      <c r="I238" t="str">
        <f>VLOOKUP(C238, 'Lookup Tables'!$E$4:$K$11, 7, FALSE)</f>
        <v>South</v>
      </c>
    </row>
    <row r="239" spans="1:9" ht="15.75" customHeight="1" x14ac:dyDescent="0.2">
      <c r="A239" s="35">
        <v>1296</v>
      </c>
      <c r="B239" s="35">
        <v>28</v>
      </c>
      <c r="C239" s="35" t="s">
        <v>66</v>
      </c>
      <c r="D239" s="35" t="s">
        <v>71</v>
      </c>
      <c r="E239" s="36">
        <v>441.59999999999997</v>
      </c>
      <c r="F239" s="35" t="str">
        <f>VLOOKUP(D239,'Lookup Tables'!$A$4:$B$20,2,FALSE)</f>
        <v>Canned Meat</v>
      </c>
      <c r="G239" s="35" t="str">
        <f>VLOOKUP(C239,'Lookup Tables'!$E$4:$K$11,7,FALSE)</f>
        <v>South</v>
      </c>
      <c r="H239" s="42" t="str">
        <f>VLOOKUP(D239, 'Lookup Tables'!$A$4:$B$20, 2, FALSE)</f>
        <v>Canned Meat</v>
      </c>
      <c r="I239" t="str">
        <f>VLOOKUP(C239, 'Lookup Tables'!$E$4:$K$11, 7, FALSE)</f>
        <v>South</v>
      </c>
    </row>
    <row r="240" spans="1:9" ht="15.75" customHeight="1" x14ac:dyDescent="0.2">
      <c r="A240" s="35">
        <v>1298</v>
      </c>
      <c r="B240" s="35">
        <v>9</v>
      </c>
      <c r="C240" s="35" t="s">
        <v>72</v>
      </c>
      <c r="D240" s="35" t="s">
        <v>73</v>
      </c>
      <c r="E240" s="36">
        <v>2436</v>
      </c>
      <c r="F240" s="35" t="str">
        <f>VLOOKUP(D240,'Lookup Tables'!$A$4:$B$20,2,FALSE)</f>
        <v>Dairy Products</v>
      </c>
      <c r="G240" s="35" t="str">
        <f>VLOOKUP(C240,'Lookup Tables'!$E$4:$K$11,7,FALSE)</f>
        <v>West</v>
      </c>
      <c r="H240" s="42" t="str">
        <f>VLOOKUP(D240, 'Lookup Tables'!$A$4:$B$20, 2, FALSE)</f>
        <v>Dairy Products</v>
      </c>
      <c r="I240" t="str">
        <f>VLOOKUP(C240, 'Lookup Tables'!$E$4:$K$11, 7, FALSE)</f>
        <v>West</v>
      </c>
    </row>
    <row r="241" spans="1:9" ht="15.75" customHeight="1" x14ac:dyDescent="0.2">
      <c r="A241" s="35">
        <v>1299</v>
      </c>
      <c r="B241" s="35">
        <v>6</v>
      </c>
      <c r="C241" s="35" t="s">
        <v>64</v>
      </c>
      <c r="D241" s="35" t="s">
        <v>70</v>
      </c>
      <c r="E241" s="36">
        <v>1372</v>
      </c>
      <c r="F241" s="35" t="str">
        <f>VLOOKUP(D241,'Lookup Tables'!$A$4:$B$20,2,FALSE)</f>
        <v>Condiments</v>
      </c>
      <c r="G241" s="35" t="str">
        <f>VLOOKUP(C241,'Lookup Tables'!$E$4:$K$11,7,FALSE)</f>
        <v>North</v>
      </c>
      <c r="H241" s="42" t="str">
        <f>VLOOKUP(D241, 'Lookup Tables'!$A$4:$B$20, 2, FALSE)</f>
        <v>Condiments</v>
      </c>
      <c r="I241" t="str">
        <f>VLOOKUP(C241, 'Lookup Tables'!$E$4:$K$11, 7, FALSE)</f>
        <v>North</v>
      </c>
    </row>
    <row r="242" spans="1:9" ht="15.75" customHeight="1" x14ac:dyDescent="0.2">
      <c r="A242" s="35">
        <v>1300</v>
      </c>
      <c r="B242" s="35">
        <v>8</v>
      </c>
      <c r="C242" s="35" t="s">
        <v>59</v>
      </c>
      <c r="D242" s="35" t="s">
        <v>65</v>
      </c>
      <c r="E242" s="36">
        <v>1920</v>
      </c>
      <c r="F242" s="35" t="str">
        <f>VLOOKUP(D242,'Lookup Tables'!$A$4:$B$20,2,FALSE)</f>
        <v>Sauces</v>
      </c>
      <c r="G242" s="35" t="str">
        <f>VLOOKUP(C242,'Lookup Tables'!$E$4:$K$11,7,FALSE)</f>
        <v>North</v>
      </c>
      <c r="H242" s="42" t="str">
        <f>VLOOKUP(D242, 'Lookup Tables'!$A$4:$B$20, 2, FALSE)</f>
        <v>Sauces</v>
      </c>
      <c r="I242" t="str">
        <f>VLOOKUP(C242, 'Lookup Tables'!$E$4:$K$11, 7, FALSE)</f>
        <v>North</v>
      </c>
    </row>
    <row r="243" spans="1:9" ht="15.75" customHeight="1" x14ac:dyDescent="0.2">
      <c r="A243" s="35">
        <v>1301</v>
      </c>
      <c r="B243" s="35">
        <v>8</v>
      </c>
      <c r="C243" s="35" t="s">
        <v>59</v>
      </c>
      <c r="D243" s="35" t="s">
        <v>60</v>
      </c>
      <c r="E243" s="36">
        <v>919.99999999999989</v>
      </c>
      <c r="F243" s="35" t="str">
        <f>VLOOKUP(D243,'Lookup Tables'!$A$4:$B$20,2,FALSE)</f>
        <v>Baked Goods &amp; Mixes</v>
      </c>
      <c r="G243" s="35" t="str">
        <f>VLOOKUP(C243,'Lookup Tables'!$E$4:$K$11,7,FALSE)</f>
        <v>North</v>
      </c>
      <c r="H243" s="42" t="str">
        <f>VLOOKUP(D243, 'Lookup Tables'!$A$4:$B$20, 2, FALSE)</f>
        <v>Baked Goods &amp; Mixes</v>
      </c>
      <c r="I243" t="str">
        <f>VLOOKUP(C243, 'Lookup Tables'!$E$4:$K$11, 7, FALSE)</f>
        <v>North</v>
      </c>
    </row>
    <row r="244" spans="1:9" ht="15.75" customHeight="1" x14ac:dyDescent="0.2">
      <c r="A244" s="35">
        <v>1302</v>
      </c>
      <c r="B244" s="35">
        <v>25</v>
      </c>
      <c r="C244" s="35" t="s">
        <v>67</v>
      </c>
      <c r="D244" s="35" t="s">
        <v>57</v>
      </c>
      <c r="E244" s="36">
        <v>900</v>
      </c>
      <c r="F244" s="35" t="str">
        <f>VLOOKUP(D244,'Lookup Tables'!$A$4:$B$20,2,FALSE)</f>
        <v>Beverages</v>
      </c>
      <c r="G244" s="35" t="str">
        <f>VLOOKUP(C244,'Lookup Tables'!$E$4:$K$11,7,FALSE)</f>
        <v>East</v>
      </c>
      <c r="H244" s="42" t="str">
        <f>VLOOKUP(D244, 'Lookup Tables'!$A$4:$B$20, 2, FALSE)</f>
        <v>Beverages</v>
      </c>
      <c r="I244" t="str">
        <f>VLOOKUP(C244, 'Lookup Tables'!$E$4:$K$11, 7, FALSE)</f>
        <v>East</v>
      </c>
    </row>
    <row r="245" spans="1:9" ht="15.75" customHeight="1" x14ac:dyDescent="0.2">
      <c r="A245" s="35">
        <v>1304</v>
      </c>
      <c r="B245" s="35">
        <v>26</v>
      </c>
      <c r="C245" s="35" t="s">
        <v>66</v>
      </c>
      <c r="D245" s="35" t="s">
        <v>63</v>
      </c>
      <c r="E245" s="36">
        <v>685.15</v>
      </c>
      <c r="F245" s="35" t="str">
        <f>VLOOKUP(D245,'Lookup Tables'!$A$4:$B$20,2,FALSE)</f>
        <v>Soups</v>
      </c>
      <c r="G245" s="35" t="str">
        <f>VLOOKUP(C245,'Lookup Tables'!$E$4:$K$11,7,FALSE)</f>
        <v>South</v>
      </c>
      <c r="H245" s="42" t="str">
        <f>VLOOKUP(D245, 'Lookup Tables'!$A$4:$B$20, 2, FALSE)</f>
        <v>Soups</v>
      </c>
      <c r="I245" t="str">
        <f>VLOOKUP(C245, 'Lookup Tables'!$E$4:$K$11, 7, FALSE)</f>
        <v>South</v>
      </c>
    </row>
    <row r="246" spans="1:9" ht="15.75" customHeight="1" x14ac:dyDescent="0.2">
      <c r="A246" s="35">
        <v>1305</v>
      </c>
      <c r="B246" s="35">
        <v>26</v>
      </c>
      <c r="C246" s="35" t="s">
        <v>66</v>
      </c>
      <c r="D246" s="35" t="s">
        <v>71</v>
      </c>
      <c r="E246" s="36">
        <v>184</v>
      </c>
      <c r="F246" s="35" t="str">
        <f>VLOOKUP(D246,'Lookup Tables'!$A$4:$B$20,2,FALSE)</f>
        <v>Canned Meat</v>
      </c>
      <c r="G246" s="35" t="str">
        <f>VLOOKUP(C246,'Lookup Tables'!$E$4:$K$11,7,FALSE)</f>
        <v>South</v>
      </c>
      <c r="H246" s="42" t="str">
        <f>VLOOKUP(D246, 'Lookup Tables'!$A$4:$B$20, 2, FALSE)</f>
        <v>Canned Meat</v>
      </c>
      <c r="I246" t="str">
        <f>VLOOKUP(C246, 'Lookup Tables'!$E$4:$K$11, 7, FALSE)</f>
        <v>South</v>
      </c>
    </row>
    <row r="247" spans="1:9" ht="15.75" customHeight="1" x14ac:dyDescent="0.2">
      <c r="A247" s="35">
        <v>1306</v>
      </c>
      <c r="B247" s="35">
        <v>29</v>
      </c>
      <c r="C247" s="35" t="s">
        <v>61</v>
      </c>
      <c r="D247" s="35" t="s">
        <v>56</v>
      </c>
      <c r="E247" s="36">
        <v>1092</v>
      </c>
      <c r="F247" s="35" t="str">
        <f>VLOOKUP(D247,'Lookup Tables'!$A$4:$B$20,2,FALSE)</f>
        <v>Dried Fruit &amp; Nuts</v>
      </c>
      <c r="G247" s="35" t="str">
        <f>VLOOKUP(C247,'Lookup Tables'!$E$4:$K$11,7,FALSE)</f>
        <v>West</v>
      </c>
      <c r="H247" s="42" t="str">
        <f>VLOOKUP(D247, 'Lookup Tables'!$A$4:$B$20, 2, FALSE)</f>
        <v>Dried Fruit &amp; Nuts</v>
      </c>
      <c r="I247" t="str">
        <f>VLOOKUP(C247, 'Lookup Tables'!$E$4:$K$11, 7, FALSE)</f>
        <v>West</v>
      </c>
    </row>
    <row r="248" spans="1:9" ht="15.75" customHeight="1" x14ac:dyDescent="0.2">
      <c r="A248" s="35">
        <v>1307</v>
      </c>
      <c r="B248" s="35">
        <v>6</v>
      </c>
      <c r="C248" s="35" t="s">
        <v>64</v>
      </c>
      <c r="D248" s="35" t="s">
        <v>62</v>
      </c>
      <c r="E248" s="36">
        <v>561</v>
      </c>
      <c r="F248" s="35" t="str">
        <f>VLOOKUP(D248,'Lookup Tables'!$A$4:$B$20,2,FALSE)</f>
        <v>Candy</v>
      </c>
      <c r="G248" s="35" t="str">
        <f>VLOOKUP(C248,'Lookup Tables'!$E$4:$K$11,7,FALSE)</f>
        <v>North</v>
      </c>
      <c r="H248" s="42" t="str">
        <f>VLOOKUP(D248, 'Lookup Tables'!$A$4:$B$20, 2, FALSE)</f>
        <v>Candy</v>
      </c>
      <c r="I248" t="str">
        <f>VLOOKUP(C248, 'Lookup Tables'!$E$4:$K$11, 7, FALSE)</f>
        <v>North</v>
      </c>
    </row>
    <row r="249" spans="1:9" ht="15.75" customHeight="1" x14ac:dyDescent="0.2">
      <c r="A249" s="35">
        <v>1309</v>
      </c>
      <c r="B249" s="35">
        <v>4</v>
      </c>
      <c r="C249" s="35" t="s">
        <v>54</v>
      </c>
      <c r="D249" s="35" t="s">
        <v>70</v>
      </c>
      <c r="E249" s="36">
        <v>6642</v>
      </c>
      <c r="F249" s="35" t="str">
        <f>VLOOKUP(D249,'Lookup Tables'!$A$4:$B$20,2,FALSE)</f>
        <v>Condiments</v>
      </c>
      <c r="G249" s="35" t="str">
        <f>VLOOKUP(C249,'Lookup Tables'!$E$4:$K$11,7,FALSE)</f>
        <v>East</v>
      </c>
      <c r="H249" s="42" t="str">
        <f>VLOOKUP(D249, 'Lookup Tables'!$A$4:$B$20, 2, FALSE)</f>
        <v>Condiments</v>
      </c>
      <c r="I249" t="str">
        <f>VLOOKUP(C249, 'Lookup Tables'!$E$4:$K$11, 7, FALSE)</f>
        <v>East</v>
      </c>
    </row>
    <row r="250" spans="1:9" ht="15.75" customHeight="1" x14ac:dyDescent="0.2">
      <c r="A250" s="35">
        <v>1312</v>
      </c>
      <c r="B250" s="35">
        <v>8</v>
      </c>
      <c r="C250" s="35" t="s">
        <v>59</v>
      </c>
      <c r="D250" s="35" t="s">
        <v>73</v>
      </c>
      <c r="E250" s="36">
        <v>3236.3999999999996</v>
      </c>
      <c r="F250" s="35" t="str">
        <f>VLOOKUP(D250,'Lookup Tables'!$A$4:$B$20,2,FALSE)</f>
        <v>Dairy Products</v>
      </c>
      <c r="G250" s="35" t="str">
        <f>VLOOKUP(C250,'Lookup Tables'!$E$4:$K$11,7,FALSE)</f>
        <v>North</v>
      </c>
      <c r="H250" s="42" t="str">
        <f>VLOOKUP(D250, 'Lookup Tables'!$A$4:$B$20, 2, FALSE)</f>
        <v>Dairy Products</v>
      </c>
      <c r="I250" t="str">
        <f>VLOOKUP(C250, 'Lookup Tables'!$E$4:$K$11, 7, FALSE)</f>
        <v>North</v>
      </c>
    </row>
    <row r="251" spans="1:9" ht="15.75" customHeight="1" x14ac:dyDescent="0.2">
      <c r="A251" s="35">
        <v>1315</v>
      </c>
      <c r="B251" s="35">
        <v>3</v>
      </c>
      <c r="C251" s="35" t="s">
        <v>51</v>
      </c>
      <c r="D251" s="35" t="s">
        <v>74</v>
      </c>
      <c r="E251" s="36">
        <v>110</v>
      </c>
      <c r="F251" s="35" t="str">
        <f>VLOOKUP(D251,'Lookup Tables'!$A$4:$B$20,2,FALSE)</f>
        <v>Condiments</v>
      </c>
      <c r="G251" s="35" t="str">
        <f>VLOOKUP(C251,'Lookup Tables'!$E$4:$K$11,7,FALSE)</f>
        <v>West</v>
      </c>
      <c r="H251" s="42" t="str">
        <f>VLOOKUP(D251, 'Lookup Tables'!$A$4:$B$20, 2, FALSE)</f>
        <v>Condiments</v>
      </c>
      <c r="I251" t="str">
        <f>VLOOKUP(C251, 'Lookup Tables'!$E$4:$K$11, 7, FALSE)</f>
        <v>West</v>
      </c>
    </row>
    <row r="252" spans="1:9" ht="15.75" customHeight="1" x14ac:dyDescent="0.2">
      <c r="A252" s="35">
        <v>1316</v>
      </c>
      <c r="B252" s="35">
        <v>3</v>
      </c>
      <c r="C252" s="35" t="s">
        <v>51</v>
      </c>
      <c r="D252" s="35" t="s">
        <v>65</v>
      </c>
      <c r="E252" s="36">
        <v>3640</v>
      </c>
      <c r="F252" s="35" t="str">
        <f>VLOOKUP(D252,'Lookup Tables'!$A$4:$B$20,2,FALSE)</f>
        <v>Sauces</v>
      </c>
      <c r="G252" s="35" t="str">
        <f>VLOOKUP(C252,'Lookup Tables'!$E$4:$K$11,7,FALSE)</f>
        <v>West</v>
      </c>
      <c r="H252" s="42" t="str">
        <f>VLOOKUP(D252, 'Lookup Tables'!$A$4:$B$20, 2, FALSE)</f>
        <v>Sauces</v>
      </c>
      <c r="I252" t="str">
        <f>VLOOKUP(C252, 'Lookup Tables'!$E$4:$K$11, 7, FALSE)</f>
        <v>West</v>
      </c>
    </row>
    <row r="253" spans="1:9" ht="15.75" customHeight="1" x14ac:dyDescent="0.2">
      <c r="A253" s="35">
        <v>1320</v>
      </c>
      <c r="B253" s="35">
        <v>10</v>
      </c>
      <c r="C253" s="35" t="s">
        <v>67</v>
      </c>
      <c r="D253" s="35" t="s">
        <v>71</v>
      </c>
      <c r="E253" s="36">
        <v>120</v>
      </c>
      <c r="F253" s="35" t="str">
        <f>VLOOKUP(D253,'Lookup Tables'!$A$4:$B$20,2,FALSE)</f>
        <v>Canned Meat</v>
      </c>
      <c r="G253" s="35" t="str">
        <f>VLOOKUP(C253,'Lookup Tables'!$E$4:$K$11,7,FALSE)</f>
        <v>East</v>
      </c>
      <c r="H253" s="42" t="str">
        <f>VLOOKUP(D253, 'Lookup Tables'!$A$4:$B$20, 2, FALSE)</f>
        <v>Canned Meat</v>
      </c>
      <c r="I253" t="str">
        <f>VLOOKUP(C253, 'Lookup Tables'!$E$4:$K$11, 7, FALSE)</f>
        <v>East</v>
      </c>
    </row>
    <row r="254" spans="1:9" ht="15.75" customHeight="1" x14ac:dyDescent="0.2">
      <c r="A254" s="35">
        <v>1322</v>
      </c>
      <c r="B254" s="35">
        <v>10</v>
      </c>
      <c r="C254" s="35" t="s">
        <v>67</v>
      </c>
      <c r="D254" s="35" t="s">
        <v>53</v>
      </c>
      <c r="E254" s="36">
        <v>273</v>
      </c>
      <c r="F254" s="35" t="str">
        <f>VLOOKUP(D254,'Lookup Tables'!$A$4:$B$20,2,FALSE)</f>
        <v>Dried Fruit &amp; Nuts</v>
      </c>
      <c r="G254" s="35" t="str">
        <f>VLOOKUP(C254,'Lookup Tables'!$E$4:$K$11,7,FALSE)</f>
        <v>East</v>
      </c>
      <c r="H254" s="42" t="str">
        <f>VLOOKUP(D254, 'Lookup Tables'!$A$4:$B$20, 2, FALSE)</f>
        <v>Dried Fruit &amp; Nuts</v>
      </c>
      <c r="I254" t="str">
        <f>VLOOKUP(C254, 'Lookup Tables'!$E$4:$K$11, 7, FALSE)</f>
        <v>East</v>
      </c>
    </row>
    <row r="255" spans="1:9" ht="15.75" customHeight="1" x14ac:dyDescent="0.2">
      <c r="A255" s="35">
        <v>1323</v>
      </c>
      <c r="B255" s="35">
        <v>11</v>
      </c>
      <c r="C255" s="35" t="s">
        <v>66</v>
      </c>
      <c r="D255" s="35" t="s">
        <v>65</v>
      </c>
      <c r="E255" s="36">
        <v>2400</v>
      </c>
      <c r="F255" s="35" t="str">
        <f>VLOOKUP(D255,'Lookup Tables'!$A$4:$B$20,2,FALSE)</f>
        <v>Sauces</v>
      </c>
      <c r="G255" s="35" t="str">
        <f>VLOOKUP(C255,'Lookup Tables'!$E$4:$K$11,7,FALSE)</f>
        <v>South</v>
      </c>
      <c r="H255" s="42" t="str">
        <f>VLOOKUP(D255, 'Lookup Tables'!$A$4:$B$20, 2, FALSE)</f>
        <v>Sauces</v>
      </c>
      <c r="I255" t="str">
        <f>VLOOKUP(C255, 'Lookup Tables'!$E$4:$K$11, 7, FALSE)</f>
        <v>South</v>
      </c>
    </row>
    <row r="256" spans="1:9" ht="15.75" customHeight="1" x14ac:dyDescent="0.2">
      <c r="A256" s="35">
        <v>1324</v>
      </c>
      <c r="B256" s="35">
        <v>1</v>
      </c>
      <c r="C256" s="35" t="s">
        <v>59</v>
      </c>
      <c r="D256" s="35" t="s">
        <v>71</v>
      </c>
      <c r="E256" s="36">
        <v>423.2</v>
      </c>
      <c r="F256" s="35" t="str">
        <f>VLOOKUP(D256,'Lookup Tables'!$A$4:$B$20,2,FALSE)</f>
        <v>Canned Meat</v>
      </c>
      <c r="G256" s="35" t="str">
        <f>VLOOKUP(C256,'Lookup Tables'!$E$4:$K$11,7,FALSE)</f>
        <v>North</v>
      </c>
      <c r="H256" s="42" t="str">
        <f>VLOOKUP(D256, 'Lookup Tables'!$A$4:$B$20, 2, FALSE)</f>
        <v>Canned Meat</v>
      </c>
      <c r="I256" t="str">
        <f>VLOOKUP(C256, 'Lookup Tables'!$E$4:$K$11, 7, FALSE)</f>
        <v>North</v>
      </c>
    </row>
    <row r="257" spans="1:9" ht="15.75" customHeight="1" x14ac:dyDescent="0.2">
      <c r="A257" s="35">
        <v>1325</v>
      </c>
      <c r="B257" s="35">
        <v>28</v>
      </c>
      <c r="C257" s="35" t="s">
        <v>66</v>
      </c>
      <c r="D257" s="35" t="s">
        <v>58</v>
      </c>
      <c r="E257" s="36">
        <v>1564</v>
      </c>
      <c r="F257" s="35" t="str">
        <f>VLOOKUP(D257,'Lookup Tables'!$A$4:$B$20,2,FALSE)</f>
        <v>Beverages</v>
      </c>
      <c r="G257" s="35" t="str">
        <f>VLOOKUP(C257,'Lookup Tables'!$E$4:$K$11,7,FALSE)</f>
        <v>South</v>
      </c>
      <c r="H257" s="42" t="str">
        <f>VLOOKUP(D257, 'Lookup Tables'!$A$4:$B$20, 2, FALSE)</f>
        <v>Beverages</v>
      </c>
      <c r="I257" t="str">
        <f>VLOOKUP(C257, 'Lookup Tables'!$E$4:$K$11, 7, FALSE)</f>
        <v>South</v>
      </c>
    </row>
    <row r="258" spans="1:9" ht="15.75" customHeight="1" x14ac:dyDescent="0.2">
      <c r="A258" s="35">
        <v>1326</v>
      </c>
      <c r="B258" s="35">
        <v>9</v>
      </c>
      <c r="C258" s="35" t="s">
        <v>72</v>
      </c>
      <c r="D258" s="35" t="s">
        <v>63</v>
      </c>
      <c r="E258" s="36">
        <v>858.85</v>
      </c>
      <c r="F258" s="35" t="str">
        <f>VLOOKUP(D258,'Lookup Tables'!$A$4:$B$20,2,FALSE)</f>
        <v>Soups</v>
      </c>
      <c r="G258" s="35" t="str">
        <f>VLOOKUP(C258,'Lookup Tables'!$E$4:$K$11,7,FALSE)</f>
        <v>West</v>
      </c>
      <c r="H258" s="42" t="str">
        <f>VLOOKUP(D258, 'Lookup Tables'!$A$4:$B$20, 2, FALSE)</f>
        <v>Soups</v>
      </c>
      <c r="I258" t="str">
        <f>VLOOKUP(C258, 'Lookup Tables'!$E$4:$K$11, 7, FALSE)</f>
        <v>West</v>
      </c>
    </row>
    <row r="259" spans="1:9" ht="15.75" customHeight="1" x14ac:dyDescent="0.2">
      <c r="A259" s="35">
        <v>1327</v>
      </c>
      <c r="B259" s="35">
        <v>6</v>
      </c>
      <c r="C259" s="35" t="s">
        <v>64</v>
      </c>
      <c r="D259" s="35" t="s">
        <v>62</v>
      </c>
      <c r="E259" s="36">
        <v>1045.5</v>
      </c>
      <c r="F259" s="35" t="str">
        <f>VLOOKUP(D259,'Lookup Tables'!$A$4:$B$20,2,FALSE)</f>
        <v>Candy</v>
      </c>
      <c r="G259" s="35" t="str">
        <f>VLOOKUP(C259,'Lookup Tables'!$E$4:$K$11,7,FALSE)</f>
        <v>North</v>
      </c>
      <c r="H259" s="42" t="str">
        <f>VLOOKUP(D259, 'Lookup Tables'!$A$4:$B$20, 2, FALSE)</f>
        <v>Candy</v>
      </c>
      <c r="I259" t="str">
        <f>VLOOKUP(C259, 'Lookup Tables'!$E$4:$K$11, 7, FALSE)</f>
        <v>North</v>
      </c>
    </row>
    <row r="260" spans="1:9" ht="15.75" customHeight="1" x14ac:dyDescent="0.2">
      <c r="A260" s="35">
        <v>1328</v>
      </c>
      <c r="B260" s="35">
        <v>8</v>
      </c>
      <c r="C260" s="35" t="s">
        <v>59</v>
      </c>
      <c r="D260" s="35" t="s">
        <v>62</v>
      </c>
      <c r="E260" s="36">
        <v>548.25</v>
      </c>
      <c r="F260" s="35" t="str">
        <f>VLOOKUP(D260,'Lookup Tables'!$A$4:$B$20,2,FALSE)</f>
        <v>Candy</v>
      </c>
      <c r="G260" s="35" t="str">
        <f>VLOOKUP(C260,'Lookup Tables'!$E$4:$K$11,7,FALSE)</f>
        <v>North</v>
      </c>
      <c r="H260" s="42" t="str">
        <f>VLOOKUP(D260, 'Lookup Tables'!$A$4:$B$20, 2, FALSE)</f>
        <v>Candy</v>
      </c>
      <c r="I260" t="str">
        <f>VLOOKUP(C260, 'Lookup Tables'!$E$4:$K$11, 7, FALSE)</f>
        <v>North</v>
      </c>
    </row>
    <row r="261" spans="1:9" ht="15.75" customHeight="1" x14ac:dyDescent="0.2">
      <c r="A261" s="35">
        <v>1329</v>
      </c>
      <c r="B261" s="35">
        <v>10</v>
      </c>
      <c r="C261" s="35" t="s">
        <v>67</v>
      </c>
      <c r="D261" s="35" t="s">
        <v>70</v>
      </c>
      <c r="E261" s="36">
        <v>2112</v>
      </c>
      <c r="F261" s="35" t="str">
        <f>VLOOKUP(D261,'Lookup Tables'!$A$4:$B$20,2,FALSE)</f>
        <v>Condiments</v>
      </c>
      <c r="G261" s="35" t="str">
        <f>VLOOKUP(C261,'Lookup Tables'!$E$4:$K$11,7,FALSE)</f>
        <v>East</v>
      </c>
      <c r="H261" s="42" t="str">
        <f>VLOOKUP(D261, 'Lookup Tables'!$A$4:$B$20, 2, FALSE)</f>
        <v>Condiments</v>
      </c>
      <c r="I261" t="str">
        <f>VLOOKUP(C261, 'Lookup Tables'!$E$4:$K$11, 7, FALSE)</f>
        <v>East</v>
      </c>
    </row>
    <row r="262" spans="1:9" ht="15.75" customHeight="1" x14ac:dyDescent="0.2">
      <c r="A262" s="35">
        <v>1330</v>
      </c>
      <c r="B262" s="35">
        <v>10</v>
      </c>
      <c r="C262" s="35" t="s">
        <v>67</v>
      </c>
      <c r="D262" s="35" t="s">
        <v>60</v>
      </c>
      <c r="E262" s="36">
        <v>312.79999999999995</v>
      </c>
      <c r="F262" s="35" t="str">
        <f>VLOOKUP(D262,'Lookup Tables'!$A$4:$B$20,2,FALSE)</f>
        <v>Baked Goods &amp; Mixes</v>
      </c>
      <c r="G262" s="35" t="str">
        <f>VLOOKUP(C262,'Lookup Tables'!$E$4:$K$11,7,FALSE)</f>
        <v>East</v>
      </c>
      <c r="H262" s="42" t="str">
        <f>VLOOKUP(D262, 'Lookup Tables'!$A$4:$B$20, 2, FALSE)</f>
        <v>Baked Goods &amp; Mixes</v>
      </c>
      <c r="I262" t="str">
        <f>VLOOKUP(C262, 'Lookup Tables'!$E$4:$K$11, 7, FALSE)</f>
        <v>East</v>
      </c>
    </row>
    <row r="263" spans="1:9" ht="15.75" customHeight="1" x14ac:dyDescent="0.2">
      <c r="A263" s="35">
        <v>1331</v>
      </c>
      <c r="B263" s="35">
        <v>11</v>
      </c>
      <c r="C263" s="35" t="s">
        <v>66</v>
      </c>
      <c r="D263" s="35" t="s">
        <v>53</v>
      </c>
      <c r="E263" s="36">
        <v>147</v>
      </c>
      <c r="F263" s="35" t="str">
        <f>VLOOKUP(D263,'Lookup Tables'!$A$4:$B$20,2,FALSE)</f>
        <v>Dried Fruit &amp; Nuts</v>
      </c>
      <c r="G263" s="35" t="str">
        <f>VLOOKUP(C263,'Lookup Tables'!$E$4:$K$11,7,FALSE)</f>
        <v>South</v>
      </c>
      <c r="H263" s="42" t="str">
        <f>VLOOKUP(D263, 'Lookup Tables'!$A$4:$B$20, 2, FALSE)</f>
        <v>Dried Fruit &amp; Nuts</v>
      </c>
      <c r="I263" t="str">
        <f>VLOOKUP(C263, 'Lookup Tables'!$E$4:$K$11, 7, FALSE)</f>
        <v>South</v>
      </c>
    </row>
    <row r="264" spans="1:9" ht="15.75" customHeight="1" x14ac:dyDescent="0.2">
      <c r="A264" s="35">
        <v>1332</v>
      </c>
      <c r="B264" s="35">
        <v>11</v>
      </c>
      <c r="C264" s="35" t="s">
        <v>66</v>
      </c>
      <c r="D264" s="35" t="s">
        <v>68</v>
      </c>
      <c r="E264" s="36">
        <v>299</v>
      </c>
      <c r="F264" s="35" t="str">
        <f>VLOOKUP(D264,'Lookup Tables'!$A$4:$B$20,2,FALSE)</f>
        <v>Beverages</v>
      </c>
      <c r="G264" s="35" t="str">
        <f>VLOOKUP(C264,'Lookup Tables'!$E$4:$K$11,7,FALSE)</f>
        <v>South</v>
      </c>
      <c r="H264" s="42" t="str">
        <f>VLOOKUP(D264, 'Lookup Tables'!$A$4:$B$20, 2, FALSE)</f>
        <v>Beverages</v>
      </c>
      <c r="I264" t="str">
        <f>VLOOKUP(C264, 'Lookup Tables'!$E$4:$K$11, 7, FALSE)</f>
        <v>South</v>
      </c>
    </row>
    <row r="265" spans="1:9" ht="15.75" customHeight="1" x14ac:dyDescent="0.2">
      <c r="A265" s="35">
        <v>1333</v>
      </c>
      <c r="B265" s="35">
        <v>1</v>
      </c>
      <c r="C265" s="35" t="s">
        <v>59</v>
      </c>
      <c r="D265" s="35" t="s">
        <v>57</v>
      </c>
      <c r="E265" s="36">
        <v>756</v>
      </c>
      <c r="F265" s="35" t="str">
        <f>VLOOKUP(D265,'Lookup Tables'!$A$4:$B$20,2,FALSE)</f>
        <v>Beverages</v>
      </c>
      <c r="G265" s="35" t="str">
        <f>VLOOKUP(C265,'Lookup Tables'!$E$4:$K$11,7,FALSE)</f>
        <v>North</v>
      </c>
      <c r="H265" s="42" t="str">
        <f>VLOOKUP(D265, 'Lookup Tables'!$A$4:$B$20, 2, FALSE)</f>
        <v>Beverages</v>
      </c>
      <c r="I265" t="str">
        <f>VLOOKUP(C265, 'Lookup Tables'!$E$4:$K$11, 7, FALSE)</f>
        <v>North</v>
      </c>
    </row>
    <row r="266" spans="1:9" ht="15.75" customHeight="1" x14ac:dyDescent="0.2">
      <c r="A266" s="35">
        <v>1334</v>
      </c>
      <c r="B266" s="35">
        <v>1</v>
      </c>
      <c r="C266" s="35" t="s">
        <v>59</v>
      </c>
      <c r="D266" s="35" t="s">
        <v>58</v>
      </c>
      <c r="E266" s="36">
        <v>736</v>
      </c>
      <c r="F266" s="35" t="str">
        <f>VLOOKUP(D266,'Lookup Tables'!$A$4:$B$20,2,FALSE)</f>
        <v>Beverages</v>
      </c>
      <c r="G266" s="35" t="str">
        <f>VLOOKUP(C266,'Lookup Tables'!$E$4:$K$11,7,FALSE)</f>
        <v>North</v>
      </c>
      <c r="H266" s="42" t="str">
        <f>VLOOKUP(D266, 'Lookup Tables'!$A$4:$B$20, 2, FALSE)</f>
        <v>Beverages</v>
      </c>
      <c r="I266" t="str">
        <f>VLOOKUP(C266, 'Lookup Tables'!$E$4:$K$11, 7, FALSE)</f>
        <v>North</v>
      </c>
    </row>
    <row r="267" spans="1:9" ht="15.75" customHeight="1" x14ac:dyDescent="0.2">
      <c r="A267" s="35">
        <v>1335</v>
      </c>
      <c r="B267" s="35">
        <v>1</v>
      </c>
      <c r="C267" s="35" t="s">
        <v>59</v>
      </c>
      <c r="D267" s="35" t="s">
        <v>68</v>
      </c>
      <c r="E267" s="36">
        <v>65.78</v>
      </c>
      <c r="F267" s="35" t="str">
        <f>VLOOKUP(D267,'Lookup Tables'!$A$4:$B$20,2,FALSE)</f>
        <v>Beverages</v>
      </c>
      <c r="G267" s="35" t="str">
        <f>VLOOKUP(C267,'Lookup Tables'!$E$4:$K$11,7,FALSE)</f>
        <v>North</v>
      </c>
      <c r="H267" s="42" t="str">
        <f>VLOOKUP(D267, 'Lookup Tables'!$A$4:$B$20, 2, FALSE)</f>
        <v>Beverages</v>
      </c>
      <c r="I267" t="str">
        <f>VLOOKUP(C267, 'Lookup Tables'!$E$4:$K$11, 7, FALSE)</f>
        <v>North</v>
      </c>
    </row>
    <row r="268" spans="1:9" ht="15.75" customHeight="1" x14ac:dyDescent="0.2">
      <c r="A268" s="35">
        <v>1336</v>
      </c>
      <c r="B268" s="35">
        <v>28</v>
      </c>
      <c r="C268" s="35" t="s">
        <v>66</v>
      </c>
      <c r="D268" s="35" t="s">
        <v>63</v>
      </c>
      <c r="E268" s="36">
        <v>443.90000000000003</v>
      </c>
      <c r="F268" s="35" t="str">
        <f>VLOOKUP(D268,'Lookup Tables'!$A$4:$B$20,2,FALSE)</f>
        <v>Soups</v>
      </c>
      <c r="G268" s="35" t="str">
        <f>VLOOKUP(C268,'Lookup Tables'!$E$4:$K$11,7,FALSE)</f>
        <v>South</v>
      </c>
      <c r="H268" s="42" t="str">
        <f>VLOOKUP(D268, 'Lookup Tables'!$A$4:$B$20, 2, FALSE)</f>
        <v>Soups</v>
      </c>
      <c r="I268" t="str">
        <f>VLOOKUP(C268, 'Lookup Tables'!$E$4:$K$11, 7, FALSE)</f>
        <v>South</v>
      </c>
    </row>
    <row r="269" spans="1:9" ht="15.75" customHeight="1" x14ac:dyDescent="0.2">
      <c r="A269" s="35">
        <v>1337</v>
      </c>
      <c r="B269" s="35">
        <v>28</v>
      </c>
      <c r="C269" s="35" t="s">
        <v>66</v>
      </c>
      <c r="D269" s="35" t="s">
        <v>71</v>
      </c>
      <c r="E269" s="36">
        <v>1839.9999999999998</v>
      </c>
      <c r="F269" s="35" t="str">
        <f>VLOOKUP(D269,'Lookup Tables'!$A$4:$B$20,2,FALSE)</f>
        <v>Canned Meat</v>
      </c>
      <c r="G269" s="35" t="str">
        <f>VLOOKUP(C269,'Lookup Tables'!$E$4:$K$11,7,FALSE)</f>
        <v>South</v>
      </c>
      <c r="H269" s="42" t="str">
        <f>VLOOKUP(D269, 'Lookup Tables'!$A$4:$B$20, 2, FALSE)</f>
        <v>Canned Meat</v>
      </c>
      <c r="I269" t="str">
        <f>VLOOKUP(C269, 'Lookup Tables'!$E$4:$K$11, 7, FALSE)</f>
        <v>South</v>
      </c>
    </row>
    <row r="270" spans="1:9" ht="15.75" customHeight="1" x14ac:dyDescent="0.2">
      <c r="A270" s="35">
        <v>1339</v>
      </c>
      <c r="B270" s="35">
        <v>9</v>
      </c>
      <c r="C270" s="35" t="s">
        <v>72</v>
      </c>
      <c r="D270" s="35" t="s">
        <v>73</v>
      </c>
      <c r="E270" s="36">
        <v>2018.3999999999999</v>
      </c>
      <c r="F270" s="35" t="str">
        <f>VLOOKUP(D270,'Lookup Tables'!$A$4:$B$20,2,FALSE)</f>
        <v>Dairy Products</v>
      </c>
      <c r="G270" s="35" t="str">
        <f>VLOOKUP(C270,'Lookup Tables'!$E$4:$K$11,7,FALSE)</f>
        <v>West</v>
      </c>
      <c r="H270" s="42" t="str">
        <f>VLOOKUP(D270, 'Lookup Tables'!$A$4:$B$20, 2, FALSE)</f>
        <v>Dairy Products</v>
      </c>
      <c r="I270" t="str">
        <f>VLOOKUP(C270, 'Lookup Tables'!$E$4:$K$11, 7, FALSE)</f>
        <v>West</v>
      </c>
    </row>
    <row r="271" spans="1:9" ht="15.75" customHeight="1" x14ac:dyDescent="0.2">
      <c r="A271" s="35">
        <v>1340</v>
      </c>
      <c r="B271" s="35">
        <v>6</v>
      </c>
      <c r="C271" s="35" t="s">
        <v>64</v>
      </c>
      <c r="D271" s="35" t="s">
        <v>55</v>
      </c>
      <c r="E271" s="36">
        <v>1190</v>
      </c>
      <c r="F271" s="35" t="str">
        <f>VLOOKUP(D271,'Lookup Tables'!$A$4:$B$20,2,FALSE)</f>
        <v>Dried Fruit &amp; Nuts</v>
      </c>
      <c r="G271" s="35" t="str">
        <f>VLOOKUP(C271,'Lookup Tables'!$E$4:$K$11,7,FALSE)</f>
        <v>North</v>
      </c>
      <c r="H271" s="42" t="str">
        <f>VLOOKUP(D271, 'Lookup Tables'!$A$4:$B$20, 2, FALSE)</f>
        <v>Dried Fruit &amp; Nuts</v>
      </c>
      <c r="I271" t="str">
        <f>VLOOKUP(C271, 'Lookup Tables'!$E$4:$K$11, 7, FALSE)</f>
        <v>North</v>
      </c>
    </row>
    <row r="272" spans="1:9" ht="15.75" customHeight="1" x14ac:dyDescent="0.2">
      <c r="A272" s="35">
        <v>1341</v>
      </c>
      <c r="B272" s="35">
        <v>8</v>
      </c>
      <c r="C272" s="35" t="s">
        <v>59</v>
      </c>
      <c r="D272" s="35" t="s">
        <v>65</v>
      </c>
      <c r="E272" s="36">
        <v>1120</v>
      </c>
      <c r="F272" s="35" t="str">
        <f>VLOOKUP(D272,'Lookup Tables'!$A$4:$B$20,2,FALSE)</f>
        <v>Sauces</v>
      </c>
      <c r="G272" s="35" t="str">
        <f>VLOOKUP(C272,'Lookup Tables'!$E$4:$K$11,7,FALSE)</f>
        <v>North</v>
      </c>
      <c r="H272" s="42" t="str">
        <f>VLOOKUP(D272, 'Lookup Tables'!$A$4:$B$20, 2, FALSE)</f>
        <v>Sauces</v>
      </c>
      <c r="I272" t="str">
        <f>VLOOKUP(C272, 'Lookup Tables'!$E$4:$K$11, 7, FALSE)</f>
        <v>North</v>
      </c>
    </row>
    <row r="273" spans="1:9" ht="15.75" customHeight="1" x14ac:dyDescent="0.2">
      <c r="A273" s="35">
        <v>1342</v>
      </c>
      <c r="B273" s="35">
        <v>8</v>
      </c>
      <c r="C273" s="35" t="s">
        <v>59</v>
      </c>
      <c r="D273" s="35" t="s">
        <v>60</v>
      </c>
      <c r="E273" s="36">
        <v>174.79999999999998</v>
      </c>
      <c r="F273" s="35" t="str">
        <f>VLOOKUP(D273,'Lookup Tables'!$A$4:$B$20,2,FALSE)</f>
        <v>Baked Goods &amp; Mixes</v>
      </c>
      <c r="G273" s="35" t="str">
        <f>VLOOKUP(C273,'Lookup Tables'!$E$4:$K$11,7,FALSE)</f>
        <v>North</v>
      </c>
      <c r="H273" s="42" t="str">
        <f>VLOOKUP(D273, 'Lookup Tables'!$A$4:$B$20, 2, FALSE)</f>
        <v>Baked Goods &amp; Mixes</v>
      </c>
      <c r="I273" t="str">
        <f>VLOOKUP(C273, 'Lookup Tables'!$E$4:$K$11, 7, FALSE)</f>
        <v>North</v>
      </c>
    </row>
    <row r="274" spans="1:9" ht="15.75" customHeight="1" x14ac:dyDescent="0.2">
      <c r="A274" s="35">
        <v>1343</v>
      </c>
      <c r="B274" s="35">
        <v>25</v>
      </c>
      <c r="C274" s="35" t="s">
        <v>67</v>
      </c>
      <c r="D274" s="35" t="s">
        <v>73</v>
      </c>
      <c r="E274" s="36">
        <v>990</v>
      </c>
      <c r="F274" s="35" t="str">
        <f>VLOOKUP(D274,'Lookup Tables'!$A$4:$B$20,2,FALSE)</f>
        <v>Dairy Products</v>
      </c>
      <c r="G274" s="35" t="str">
        <f>VLOOKUP(C274,'Lookup Tables'!$E$4:$K$11,7,FALSE)</f>
        <v>East</v>
      </c>
      <c r="H274" s="42" t="str">
        <f>VLOOKUP(D274, 'Lookup Tables'!$A$4:$B$20, 2, FALSE)</f>
        <v>Dairy Products</v>
      </c>
      <c r="I274" t="str">
        <f>VLOOKUP(C274, 'Lookup Tables'!$E$4:$K$11, 7, FALSE)</f>
        <v>East</v>
      </c>
    </row>
    <row r="275" spans="1:9" ht="15.75" customHeight="1" x14ac:dyDescent="0.2">
      <c r="A275" s="35">
        <v>1345</v>
      </c>
      <c r="B275" s="35">
        <v>26</v>
      </c>
      <c r="C275" s="35" t="s">
        <v>66</v>
      </c>
      <c r="D275" s="35" t="s">
        <v>63</v>
      </c>
      <c r="E275" s="36">
        <v>357.05</v>
      </c>
      <c r="F275" s="35" t="str">
        <f>VLOOKUP(D275,'Lookup Tables'!$A$4:$B$20,2,FALSE)</f>
        <v>Soups</v>
      </c>
      <c r="G275" s="35" t="str">
        <f>VLOOKUP(C275,'Lookup Tables'!$E$4:$K$11,7,FALSE)</f>
        <v>South</v>
      </c>
      <c r="H275" s="42" t="str">
        <f>VLOOKUP(D275, 'Lookup Tables'!$A$4:$B$20, 2, FALSE)</f>
        <v>Soups</v>
      </c>
      <c r="I275" t="str">
        <f>VLOOKUP(C275, 'Lookup Tables'!$E$4:$K$11, 7, FALSE)</f>
        <v>South</v>
      </c>
    </row>
    <row r="276" spans="1:9" ht="15.75" customHeight="1" x14ac:dyDescent="0.2">
      <c r="A276" s="35">
        <v>1346</v>
      </c>
      <c r="B276" s="35">
        <v>26</v>
      </c>
      <c r="C276" s="35" t="s">
        <v>66</v>
      </c>
      <c r="D276" s="35" t="s">
        <v>71</v>
      </c>
      <c r="E276" s="36">
        <v>1177.5999999999999</v>
      </c>
      <c r="F276" s="35" t="str">
        <f>VLOOKUP(D276,'Lookup Tables'!$A$4:$B$20,2,FALSE)</f>
        <v>Canned Meat</v>
      </c>
      <c r="G276" s="35" t="str">
        <f>VLOOKUP(C276,'Lookup Tables'!$E$4:$K$11,7,FALSE)</f>
        <v>South</v>
      </c>
      <c r="H276" s="42" t="str">
        <f>VLOOKUP(D276, 'Lookup Tables'!$A$4:$B$20, 2, FALSE)</f>
        <v>Canned Meat</v>
      </c>
      <c r="I276" t="str">
        <f>VLOOKUP(C276, 'Lookup Tables'!$E$4:$K$11, 7, FALSE)</f>
        <v>South</v>
      </c>
    </row>
    <row r="277" spans="1:9" ht="15.75" customHeight="1" x14ac:dyDescent="0.2">
      <c r="A277" s="35">
        <v>1347</v>
      </c>
      <c r="B277" s="35">
        <v>29</v>
      </c>
      <c r="C277" s="35" t="s">
        <v>61</v>
      </c>
      <c r="D277" s="35" t="s">
        <v>56</v>
      </c>
      <c r="E277" s="36">
        <v>532</v>
      </c>
      <c r="F277" s="35" t="str">
        <f>VLOOKUP(D277,'Lookup Tables'!$A$4:$B$20,2,FALSE)</f>
        <v>Dried Fruit &amp; Nuts</v>
      </c>
      <c r="G277" s="35" t="str">
        <f>VLOOKUP(C277,'Lookup Tables'!$E$4:$K$11,7,FALSE)</f>
        <v>West</v>
      </c>
      <c r="H277" s="42" t="str">
        <f>VLOOKUP(D277, 'Lookup Tables'!$A$4:$B$20, 2, FALSE)</f>
        <v>Dried Fruit &amp; Nuts</v>
      </c>
      <c r="I277" t="str">
        <f>VLOOKUP(C277, 'Lookup Tables'!$E$4:$K$11, 7, FALSE)</f>
        <v>West</v>
      </c>
    </row>
    <row r="278" spans="1:9" ht="15.75" customHeight="1" x14ac:dyDescent="0.2">
      <c r="A278" s="35">
        <v>1348</v>
      </c>
      <c r="B278" s="35">
        <v>6</v>
      </c>
      <c r="C278" s="35" t="s">
        <v>64</v>
      </c>
      <c r="D278" s="35" t="s">
        <v>62</v>
      </c>
      <c r="E278" s="36">
        <v>191.25</v>
      </c>
      <c r="F278" s="35" t="str">
        <f>VLOOKUP(D278,'Lookup Tables'!$A$4:$B$20,2,FALSE)</f>
        <v>Candy</v>
      </c>
      <c r="G278" s="35" t="str">
        <f>VLOOKUP(C278,'Lookup Tables'!$E$4:$K$11,7,FALSE)</f>
        <v>North</v>
      </c>
      <c r="H278" s="42" t="str">
        <f>VLOOKUP(D278, 'Lookup Tables'!$A$4:$B$20, 2, FALSE)</f>
        <v>Candy</v>
      </c>
      <c r="I278" t="str">
        <f>VLOOKUP(C278, 'Lookup Tables'!$E$4:$K$11, 7, FALSE)</f>
        <v>North</v>
      </c>
    </row>
    <row r="279" spans="1:9" ht="15.75" customHeight="1" x14ac:dyDescent="0.2">
      <c r="A279" s="35">
        <v>1350</v>
      </c>
      <c r="B279" s="35">
        <v>4</v>
      </c>
      <c r="C279" s="35" t="s">
        <v>54</v>
      </c>
      <c r="D279" s="35" t="s">
        <v>58</v>
      </c>
      <c r="E279" s="36">
        <v>4212</v>
      </c>
      <c r="F279" s="35" t="str">
        <f>VLOOKUP(D279,'Lookup Tables'!$A$4:$B$20,2,FALSE)</f>
        <v>Beverages</v>
      </c>
      <c r="G279" s="35" t="str">
        <f>VLOOKUP(C279,'Lookup Tables'!$E$4:$K$11,7,FALSE)</f>
        <v>East</v>
      </c>
      <c r="H279" s="42" t="str">
        <f>VLOOKUP(D279, 'Lookup Tables'!$A$4:$B$20, 2, FALSE)</f>
        <v>Beverages</v>
      </c>
      <c r="I279" t="str">
        <f>VLOOKUP(C279, 'Lookup Tables'!$E$4:$K$11, 7, FALSE)</f>
        <v>East</v>
      </c>
    </row>
    <row r="280" spans="1:9" ht="15.75" customHeight="1" x14ac:dyDescent="0.2">
      <c r="A280" s="35">
        <v>1353</v>
      </c>
      <c r="B280" s="35">
        <v>8</v>
      </c>
      <c r="C280" s="35" t="s">
        <v>59</v>
      </c>
      <c r="D280" s="35" t="s">
        <v>73</v>
      </c>
      <c r="E280" s="36">
        <v>835.19999999999993</v>
      </c>
      <c r="F280" s="35" t="str">
        <f>VLOOKUP(D280,'Lookup Tables'!$A$4:$B$20,2,FALSE)</f>
        <v>Dairy Products</v>
      </c>
      <c r="G280" s="35" t="str">
        <f>VLOOKUP(C280,'Lookup Tables'!$E$4:$K$11,7,FALSE)</f>
        <v>North</v>
      </c>
      <c r="H280" s="42" t="str">
        <f>VLOOKUP(D280, 'Lookup Tables'!$A$4:$B$20, 2, FALSE)</f>
        <v>Dairy Products</v>
      </c>
      <c r="I280" t="str">
        <f>VLOOKUP(C280, 'Lookup Tables'!$E$4:$K$11, 7, FALSE)</f>
        <v>North</v>
      </c>
    </row>
    <row r="281" spans="1:9" ht="15.75" customHeight="1" x14ac:dyDescent="0.2">
      <c r="A281" s="35">
        <v>1356</v>
      </c>
      <c r="B281" s="35">
        <v>3</v>
      </c>
      <c r="C281" s="35" t="s">
        <v>51</v>
      </c>
      <c r="D281" s="35" t="s">
        <v>74</v>
      </c>
      <c r="E281" s="36">
        <v>360</v>
      </c>
      <c r="F281" s="35" t="str">
        <f>VLOOKUP(D281,'Lookup Tables'!$A$4:$B$20,2,FALSE)</f>
        <v>Condiments</v>
      </c>
      <c r="G281" s="35" t="str">
        <f>VLOOKUP(C281,'Lookup Tables'!$E$4:$K$11,7,FALSE)</f>
        <v>West</v>
      </c>
      <c r="H281" s="42" t="str">
        <f>VLOOKUP(D281, 'Lookup Tables'!$A$4:$B$20, 2, FALSE)</f>
        <v>Condiments</v>
      </c>
      <c r="I281" t="str">
        <f>VLOOKUP(C281, 'Lookup Tables'!$E$4:$K$11, 7, FALSE)</f>
        <v>West</v>
      </c>
    </row>
    <row r="282" spans="1:9" ht="15.75" customHeight="1" x14ac:dyDescent="0.2">
      <c r="A282" s="35">
        <v>1357</v>
      </c>
      <c r="B282" s="35">
        <v>3</v>
      </c>
      <c r="C282" s="35" t="s">
        <v>51</v>
      </c>
      <c r="D282" s="35" t="s">
        <v>65</v>
      </c>
      <c r="E282" s="36">
        <v>960</v>
      </c>
      <c r="F282" s="35" t="str">
        <f>VLOOKUP(D282,'Lookup Tables'!$A$4:$B$20,2,FALSE)</f>
        <v>Sauces</v>
      </c>
      <c r="G282" s="35" t="str">
        <f>VLOOKUP(C282,'Lookup Tables'!$E$4:$K$11,7,FALSE)</f>
        <v>West</v>
      </c>
      <c r="H282" s="42" t="str">
        <f>VLOOKUP(D282, 'Lookup Tables'!$A$4:$B$20, 2, FALSE)</f>
        <v>Sauces</v>
      </c>
      <c r="I282" t="str">
        <f>VLOOKUP(C282, 'Lookup Tables'!$E$4:$K$11, 7, FALSE)</f>
        <v>West</v>
      </c>
    </row>
    <row r="283" spans="1:9" ht="15.75" customHeight="1" x14ac:dyDescent="0.2">
      <c r="A283" s="35">
        <v>1361</v>
      </c>
      <c r="B283" s="35">
        <v>10</v>
      </c>
      <c r="C283" s="35" t="s">
        <v>67</v>
      </c>
      <c r="D283" s="35" t="s">
        <v>58</v>
      </c>
      <c r="E283" s="36">
        <v>200</v>
      </c>
      <c r="F283" s="35" t="str">
        <f>VLOOKUP(D283,'Lookup Tables'!$A$4:$B$20,2,FALSE)</f>
        <v>Beverages</v>
      </c>
      <c r="G283" s="35" t="str">
        <f>VLOOKUP(C283,'Lookup Tables'!$E$4:$K$11,7,FALSE)</f>
        <v>East</v>
      </c>
      <c r="H283" s="42" t="str">
        <f>VLOOKUP(D283, 'Lookup Tables'!$A$4:$B$20, 2, FALSE)</f>
        <v>Beverages</v>
      </c>
      <c r="I283" t="str">
        <f>VLOOKUP(C283, 'Lookup Tables'!$E$4:$K$11, 7, FALSE)</f>
        <v>East</v>
      </c>
    </row>
    <row r="284" spans="1:9" ht="15.75" customHeight="1" x14ac:dyDescent="0.2">
      <c r="A284" s="35">
        <v>1363</v>
      </c>
      <c r="B284" s="35">
        <v>10</v>
      </c>
      <c r="C284" s="35" t="s">
        <v>67</v>
      </c>
      <c r="D284" s="35" t="s">
        <v>53</v>
      </c>
      <c r="E284" s="36">
        <v>38.5</v>
      </c>
      <c r="F284" s="35" t="str">
        <f>VLOOKUP(D284,'Lookup Tables'!$A$4:$B$20,2,FALSE)</f>
        <v>Dried Fruit &amp; Nuts</v>
      </c>
      <c r="G284" s="35" t="str">
        <f>VLOOKUP(C284,'Lookup Tables'!$E$4:$K$11,7,FALSE)</f>
        <v>East</v>
      </c>
      <c r="H284" s="42" t="str">
        <f>VLOOKUP(D284, 'Lookup Tables'!$A$4:$B$20, 2, FALSE)</f>
        <v>Dried Fruit &amp; Nuts</v>
      </c>
      <c r="I284" t="str">
        <f>VLOOKUP(C284, 'Lookup Tables'!$E$4:$K$11, 7, FALSE)</f>
        <v>East</v>
      </c>
    </row>
    <row r="285" spans="1:9" ht="15.75" customHeight="1" x14ac:dyDescent="0.2">
      <c r="A285" s="35">
        <v>1364</v>
      </c>
      <c r="B285" s="35">
        <v>11</v>
      </c>
      <c r="C285" s="35" t="s">
        <v>66</v>
      </c>
      <c r="D285" s="35" t="s">
        <v>65</v>
      </c>
      <c r="E285" s="36">
        <v>3120</v>
      </c>
      <c r="F285" s="35" t="str">
        <f>VLOOKUP(D285,'Lookup Tables'!$A$4:$B$20,2,FALSE)</f>
        <v>Sauces</v>
      </c>
      <c r="G285" s="35" t="str">
        <f>VLOOKUP(C285,'Lookup Tables'!$E$4:$K$11,7,FALSE)</f>
        <v>South</v>
      </c>
      <c r="H285" s="42" t="str">
        <f>VLOOKUP(D285, 'Lookup Tables'!$A$4:$B$20, 2, FALSE)</f>
        <v>Sauces</v>
      </c>
      <c r="I285" t="str">
        <f>VLOOKUP(C285, 'Lookup Tables'!$E$4:$K$11, 7, FALSE)</f>
        <v>South</v>
      </c>
    </row>
    <row r="286" spans="1:9" ht="15.75" customHeight="1" x14ac:dyDescent="0.2">
      <c r="A286" s="35">
        <v>1365</v>
      </c>
      <c r="B286" s="35">
        <v>1</v>
      </c>
      <c r="C286" s="35" t="s">
        <v>59</v>
      </c>
      <c r="D286" s="35" t="s">
        <v>71</v>
      </c>
      <c r="E286" s="36">
        <v>1398.3999999999999</v>
      </c>
      <c r="F286" s="35" t="str">
        <f>VLOOKUP(D286,'Lookup Tables'!$A$4:$B$20,2,FALSE)</f>
        <v>Canned Meat</v>
      </c>
      <c r="G286" s="35" t="str">
        <f>VLOOKUP(C286,'Lookup Tables'!$E$4:$K$11,7,FALSE)</f>
        <v>North</v>
      </c>
      <c r="H286" s="42" t="str">
        <f>VLOOKUP(D286, 'Lookup Tables'!$A$4:$B$20, 2, FALSE)</f>
        <v>Canned Meat</v>
      </c>
      <c r="I286" t="str">
        <f>VLOOKUP(C286, 'Lookup Tables'!$E$4:$K$11, 7, FALSE)</f>
        <v>North</v>
      </c>
    </row>
    <row r="287" spans="1:9" ht="15.75" customHeight="1" x14ac:dyDescent="0.2">
      <c r="A287" s="35">
        <v>1366</v>
      </c>
      <c r="B287" s="35">
        <v>28</v>
      </c>
      <c r="C287" s="35" t="s">
        <v>66</v>
      </c>
      <c r="D287" s="35" t="s">
        <v>58</v>
      </c>
      <c r="E287" s="36">
        <v>2622</v>
      </c>
      <c r="F287" s="35" t="str">
        <f>VLOOKUP(D287,'Lookup Tables'!$A$4:$B$20,2,FALSE)</f>
        <v>Beverages</v>
      </c>
      <c r="G287" s="35" t="str">
        <f>VLOOKUP(C287,'Lookup Tables'!$E$4:$K$11,7,FALSE)</f>
        <v>South</v>
      </c>
      <c r="H287" s="42" t="str">
        <f>VLOOKUP(D287, 'Lookup Tables'!$A$4:$B$20, 2, FALSE)</f>
        <v>Beverages</v>
      </c>
      <c r="I287" t="str">
        <f>VLOOKUP(C287, 'Lookup Tables'!$E$4:$K$11, 7, FALSE)</f>
        <v>South</v>
      </c>
    </row>
    <row r="288" spans="1:9" ht="15.75" customHeight="1" x14ac:dyDescent="0.2">
      <c r="A288" s="35">
        <v>1367</v>
      </c>
      <c r="B288" s="35">
        <v>9</v>
      </c>
      <c r="C288" s="35" t="s">
        <v>72</v>
      </c>
      <c r="D288" s="35" t="s">
        <v>63</v>
      </c>
      <c r="E288" s="36">
        <v>135.1</v>
      </c>
      <c r="F288" s="35" t="str">
        <f>VLOOKUP(D288,'Lookup Tables'!$A$4:$B$20,2,FALSE)</f>
        <v>Soups</v>
      </c>
      <c r="G288" s="35" t="str">
        <f>VLOOKUP(C288,'Lookup Tables'!$E$4:$K$11,7,FALSE)</f>
        <v>West</v>
      </c>
      <c r="H288" s="42" t="str">
        <f>VLOOKUP(D288, 'Lookup Tables'!$A$4:$B$20, 2, FALSE)</f>
        <v>Soups</v>
      </c>
      <c r="I288" t="str">
        <f>VLOOKUP(C288, 'Lookup Tables'!$E$4:$K$11, 7, FALSE)</f>
        <v>West</v>
      </c>
    </row>
    <row r="289" spans="1:9" ht="15.75" customHeight="1" x14ac:dyDescent="0.2">
      <c r="A289" s="35">
        <v>1368</v>
      </c>
      <c r="B289" s="35">
        <v>27</v>
      </c>
      <c r="C289" s="35" t="s">
        <v>51</v>
      </c>
      <c r="D289" s="35" t="s">
        <v>68</v>
      </c>
      <c r="E289" s="36">
        <v>196</v>
      </c>
      <c r="F289" s="35" t="str">
        <f>VLOOKUP(D289,'Lookup Tables'!$A$4:$B$20,2,FALSE)</f>
        <v>Beverages</v>
      </c>
      <c r="G289" s="35" t="str">
        <f>VLOOKUP(C289,'Lookup Tables'!$E$4:$K$11,7,FALSE)</f>
        <v>West</v>
      </c>
      <c r="H289" s="42" t="str">
        <f>VLOOKUP(D289, 'Lookup Tables'!$A$4:$B$20, 2, FALSE)</f>
        <v>Beverages</v>
      </c>
      <c r="I289" t="str">
        <f>VLOOKUP(C289, 'Lookup Tables'!$E$4:$K$11, 7, FALSE)</f>
        <v>West</v>
      </c>
    </row>
    <row r="290" spans="1:9" ht="15.75" customHeight="1" x14ac:dyDescent="0.2">
      <c r="A290" s="35">
        <v>1369</v>
      </c>
      <c r="B290" s="35">
        <v>27</v>
      </c>
      <c r="C290" s="35" t="s">
        <v>51</v>
      </c>
      <c r="D290" s="35" t="s">
        <v>53</v>
      </c>
      <c r="E290" s="36">
        <v>245</v>
      </c>
      <c r="F290" s="35" t="str">
        <f>VLOOKUP(D290,'Lookup Tables'!$A$4:$B$20,2,FALSE)</f>
        <v>Dried Fruit &amp; Nuts</v>
      </c>
      <c r="G290" s="35" t="str">
        <f>VLOOKUP(C290,'Lookup Tables'!$E$4:$K$11,7,FALSE)</f>
        <v>West</v>
      </c>
      <c r="H290" s="42" t="str">
        <f>VLOOKUP(D290, 'Lookup Tables'!$A$4:$B$20, 2, FALSE)</f>
        <v>Dried Fruit &amp; Nuts</v>
      </c>
      <c r="I290" t="str">
        <f>VLOOKUP(C290, 'Lookup Tables'!$E$4:$K$11, 7, FALSE)</f>
        <v>West</v>
      </c>
    </row>
    <row r="291" spans="1:9" ht="15.75" customHeight="1" x14ac:dyDescent="0.2">
      <c r="A291" s="35">
        <v>1370</v>
      </c>
      <c r="B291" s="35">
        <v>4</v>
      </c>
      <c r="C291" s="35" t="s">
        <v>54</v>
      </c>
      <c r="D291" s="35" t="s">
        <v>55</v>
      </c>
      <c r="E291" s="36">
        <v>3000</v>
      </c>
      <c r="F291" s="35" t="str">
        <f>VLOOKUP(D291,'Lookup Tables'!$A$4:$B$20,2,FALSE)</f>
        <v>Dried Fruit &amp; Nuts</v>
      </c>
      <c r="G291" s="35" t="str">
        <f>VLOOKUP(C291,'Lookup Tables'!$E$4:$K$11,7,FALSE)</f>
        <v>East</v>
      </c>
      <c r="H291" s="42" t="str">
        <f>VLOOKUP(D291, 'Lookup Tables'!$A$4:$B$20, 2, FALSE)</f>
        <v>Dried Fruit &amp; Nuts</v>
      </c>
      <c r="I291" t="str">
        <f>VLOOKUP(C291, 'Lookup Tables'!$E$4:$K$11, 7, FALSE)</f>
        <v>East</v>
      </c>
    </row>
    <row r="292" spans="1:9" ht="15.75" customHeight="1" x14ac:dyDescent="0.2">
      <c r="A292" s="35">
        <v>1371</v>
      </c>
      <c r="B292" s="35">
        <v>4</v>
      </c>
      <c r="C292" s="35" t="s">
        <v>54</v>
      </c>
      <c r="D292" s="35" t="s">
        <v>56</v>
      </c>
      <c r="E292" s="36">
        <v>1431</v>
      </c>
      <c r="F292" s="35" t="str">
        <f>VLOOKUP(D292,'Lookup Tables'!$A$4:$B$20,2,FALSE)</f>
        <v>Dried Fruit &amp; Nuts</v>
      </c>
      <c r="G292" s="35" t="str">
        <f>VLOOKUP(C292,'Lookup Tables'!$E$4:$K$11,7,FALSE)</f>
        <v>East</v>
      </c>
      <c r="H292" s="42" t="str">
        <f>VLOOKUP(D292, 'Lookup Tables'!$A$4:$B$20, 2, FALSE)</f>
        <v>Dried Fruit &amp; Nuts</v>
      </c>
      <c r="I292" t="str">
        <f>VLOOKUP(C292, 'Lookup Tables'!$E$4:$K$11, 7, FALSE)</f>
        <v>East</v>
      </c>
    </row>
    <row r="293" spans="1:9" ht="15.75" customHeight="1" x14ac:dyDescent="0.2">
      <c r="A293" s="35">
        <v>1372</v>
      </c>
      <c r="B293" s="35">
        <v>4</v>
      </c>
      <c r="C293" s="35" t="s">
        <v>54</v>
      </c>
      <c r="D293" s="35" t="s">
        <v>53</v>
      </c>
      <c r="E293" s="36">
        <v>245</v>
      </c>
      <c r="F293" s="35" t="str">
        <f>VLOOKUP(D293,'Lookup Tables'!$A$4:$B$20,2,FALSE)</f>
        <v>Dried Fruit &amp; Nuts</v>
      </c>
      <c r="G293" s="35" t="str">
        <f>VLOOKUP(C293,'Lookup Tables'!$E$4:$K$11,7,FALSE)</f>
        <v>East</v>
      </c>
      <c r="H293" s="42" t="str">
        <f>VLOOKUP(D293, 'Lookup Tables'!$A$4:$B$20, 2, FALSE)</f>
        <v>Dried Fruit &amp; Nuts</v>
      </c>
      <c r="I293" t="str">
        <f>VLOOKUP(C293, 'Lookup Tables'!$E$4:$K$11, 7, FALSE)</f>
        <v>East</v>
      </c>
    </row>
    <row r="294" spans="1:9" ht="15.75" customHeight="1" x14ac:dyDescent="0.2">
      <c r="A294" s="35">
        <v>1373</v>
      </c>
      <c r="B294" s="35">
        <v>12</v>
      </c>
      <c r="C294" s="35" t="s">
        <v>51</v>
      </c>
      <c r="D294" s="35" t="s">
        <v>57</v>
      </c>
      <c r="E294" s="36">
        <v>1026</v>
      </c>
      <c r="F294" s="35" t="str">
        <f>VLOOKUP(D294,'Lookup Tables'!$A$4:$B$20,2,FALSE)</f>
        <v>Beverages</v>
      </c>
      <c r="G294" s="35" t="str">
        <f>VLOOKUP(C294,'Lookup Tables'!$E$4:$K$11,7,FALSE)</f>
        <v>West</v>
      </c>
      <c r="H294" s="42" t="str">
        <f>VLOOKUP(D294, 'Lookup Tables'!$A$4:$B$20, 2, FALSE)</f>
        <v>Beverages</v>
      </c>
      <c r="I294" t="str">
        <f>VLOOKUP(C294, 'Lookup Tables'!$E$4:$K$11, 7, FALSE)</f>
        <v>West</v>
      </c>
    </row>
    <row r="295" spans="1:9" ht="15.75" customHeight="1" x14ac:dyDescent="0.2">
      <c r="A295" s="35">
        <v>1374</v>
      </c>
      <c r="B295" s="35">
        <v>12</v>
      </c>
      <c r="C295" s="35" t="s">
        <v>51</v>
      </c>
      <c r="D295" s="35" t="s">
        <v>58</v>
      </c>
      <c r="E295" s="36">
        <v>3818</v>
      </c>
      <c r="F295" s="35" t="str">
        <f>VLOOKUP(D295,'Lookup Tables'!$A$4:$B$20,2,FALSE)</f>
        <v>Beverages</v>
      </c>
      <c r="G295" s="35" t="str">
        <f>VLOOKUP(C295,'Lookup Tables'!$E$4:$K$11,7,FALSE)</f>
        <v>West</v>
      </c>
      <c r="H295" s="42" t="str">
        <f>VLOOKUP(D295, 'Lookup Tables'!$A$4:$B$20, 2, FALSE)</f>
        <v>Beverages</v>
      </c>
      <c r="I295" t="str">
        <f>VLOOKUP(C295, 'Lookup Tables'!$E$4:$K$11, 7, FALSE)</f>
        <v>West</v>
      </c>
    </row>
    <row r="296" spans="1:9" ht="15.75" customHeight="1" x14ac:dyDescent="0.2">
      <c r="A296" s="35">
        <v>1375</v>
      </c>
      <c r="B296" s="35">
        <v>8</v>
      </c>
      <c r="C296" s="35" t="s">
        <v>59</v>
      </c>
      <c r="D296" s="35" t="s">
        <v>60</v>
      </c>
      <c r="E296" s="36">
        <v>699.19999999999993</v>
      </c>
      <c r="F296" s="35" t="str">
        <f>VLOOKUP(D296,'Lookup Tables'!$A$4:$B$20,2,FALSE)</f>
        <v>Baked Goods &amp; Mixes</v>
      </c>
      <c r="G296" s="35" t="str">
        <f>VLOOKUP(C296,'Lookup Tables'!$E$4:$K$11,7,FALSE)</f>
        <v>North</v>
      </c>
      <c r="H296" s="42" t="str">
        <f>VLOOKUP(D296, 'Lookup Tables'!$A$4:$B$20, 2, FALSE)</f>
        <v>Baked Goods &amp; Mixes</v>
      </c>
      <c r="I296" t="str">
        <f>VLOOKUP(C296, 'Lookup Tables'!$E$4:$K$11, 7, FALSE)</f>
        <v>North</v>
      </c>
    </row>
    <row r="297" spans="1:9" ht="15.75" customHeight="1" x14ac:dyDescent="0.2">
      <c r="A297" s="35">
        <v>1376</v>
      </c>
      <c r="B297" s="35">
        <v>4</v>
      </c>
      <c r="C297" s="35" t="s">
        <v>54</v>
      </c>
      <c r="D297" s="35" t="s">
        <v>60</v>
      </c>
      <c r="E297" s="36">
        <v>736</v>
      </c>
      <c r="F297" s="35" t="str">
        <f>VLOOKUP(D297,'Lookup Tables'!$A$4:$B$20,2,FALSE)</f>
        <v>Baked Goods &amp; Mixes</v>
      </c>
      <c r="G297" s="35" t="str">
        <f>VLOOKUP(C297,'Lookup Tables'!$E$4:$K$11,7,FALSE)</f>
        <v>East</v>
      </c>
      <c r="H297" s="42" t="str">
        <f>VLOOKUP(D297, 'Lookup Tables'!$A$4:$B$20, 2, FALSE)</f>
        <v>Baked Goods &amp; Mixes</v>
      </c>
      <c r="I297" t="str">
        <f>VLOOKUP(C297, 'Lookup Tables'!$E$4:$K$11, 7, FALSE)</f>
        <v>East</v>
      </c>
    </row>
    <row r="298" spans="1:9" ht="15.75" customHeight="1" x14ac:dyDescent="0.2">
      <c r="A298" s="35">
        <v>1377</v>
      </c>
      <c r="B298" s="35">
        <v>29</v>
      </c>
      <c r="C298" s="35" t="s">
        <v>61</v>
      </c>
      <c r="D298" s="35" t="s">
        <v>62</v>
      </c>
      <c r="E298" s="36">
        <v>599.25</v>
      </c>
      <c r="F298" s="35" t="str">
        <f>VLOOKUP(D298,'Lookup Tables'!$A$4:$B$20,2,FALSE)</f>
        <v>Candy</v>
      </c>
      <c r="G298" s="35" t="str">
        <f>VLOOKUP(C298,'Lookup Tables'!$E$4:$K$11,7,FALSE)</f>
        <v>West</v>
      </c>
      <c r="H298" s="42" t="str">
        <f>VLOOKUP(D298, 'Lookup Tables'!$A$4:$B$20, 2, FALSE)</f>
        <v>Candy</v>
      </c>
      <c r="I298" t="str">
        <f>VLOOKUP(C298, 'Lookup Tables'!$E$4:$K$11, 7, FALSE)</f>
        <v>West</v>
      </c>
    </row>
    <row r="299" spans="1:9" ht="15.75" customHeight="1" x14ac:dyDescent="0.2">
      <c r="A299" s="35">
        <v>1378</v>
      </c>
      <c r="B299" s="35">
        <v>3</v>
      </c>
      <c r="C299" s="35" t="s">
        <v>51</v>
      </c>
      <c r="D299" s="35" t="s">
        <v>63</v>
      </c>
      <c r="E299" s="36">
        <v>926.40000000000009</v>
      </c>
      <c r="F299" s="35" t="str">
        <f>VLOOKUP(D299,'Lookup Tables'!$A$4:$B$20,2,FALSE)</f>
        <v>Soups</v>
      </c>
      <c r="G299" s="35" t="str">
        <f>VLOOKUP(C299,'Lookup Tables'!$E$4:$K$11,7,FALSE)</f>
        <v>West</v>
      </c>
      <c r="H299" s="42" t="str">
        <f>VLOOKUP(D299, 'Lookup Tables'!$A$4:$B$20, 2, FALSE)</f>
        <v>Soups</v>
      </c>
      <c r="I299" t="str">
        <f>VLOOKUP(C299, 'Lookup Tables'!$E$4:$K$11, 7, FALSE)</f>
        <v>West</v>
      </c>
    </row>
    <row r="300" spans="1:9" ht="15.75" customHeight="1" x14ac:dyDescent="0.2">
      <c r="A300" s="35">
        <v>1379</v>
      </c>
      <c r="B300" s="35">
        <v>6</v>
      </c>
      <c r="C300" s="35" t="s">
        <v>64</v>
      </c>
      <c r="D300" s="35" t="s">
        <v>65</v>
      </c>
      <c r="E300" s="36">
        <v>1280</v>
      </c>
      <c r="F300" s="35" t="str">
        <f>VLOOKUP(D300,'Lookup Tables'!$A$4:$B$20,2,FALSE)</f>
        <v>Sauces</v>
      </c>
      <c r="G300" s="35" t="str">
        <f>VLOOKUP(C300,'Lookup Tables'!$E$4:$K$11,7,FALSE)</f>
        <v>North</v>
      </c>
      <c r="H300" s="42" t="str">
        <f>VLOOKUP(D300, 'Lookup Tables'!$A$4:$B$20, 2, FALSE)</f>
        <v>Sauces</v>
      </c>
      <c r="I300" t="str">
        <f>VLOOKUP(C300, 'Lookup Tables'!$E$4:$K$11, 7, FALSE)</f>
        <v>North</v>
      </c>
    </row>
    <row r="301" spans="1:9" ht="15.75" customHeight="1" x14ac:dyDescent="0.2">
      <c r="A301" s="35">
        <v>1380</v>
      </c>
      <c r="B301" s="35">
        <v>28</v>
      </c>
      <c r="C301" s="35" t="s">
        <v>66</v>
      </c>
      <c r="D301" s="35" t="s">
        <v>58</v>
      </c>
      <c r="E301" s="36">
        <v>736</v>
      </c>
      <c r="F301" s="35" t="str">
        <f>VLOOKUP(D301,'Lookup Tables'!$A$4:$B$20,2,FALSE)</f>
        <v>Beverages</v>
      </c>
      <c r="G301" s="35" t="str">
        <f>VLOOKUP(C301,'Lookup Tables'!$E$4:$K$11,7,FALSE)</f>
        <v>South</v>
      </c>
      <c r="H301" s="42" t="str">
        <f>VLOOKUP(D301, 'Lookup Tables'!$A$4:$B$20, 2, FALSE)</f>
        <v>Beverages</v>
      </c>
      <c r="I301" t="str">
        <f>VLOOKUP(C301, 'Lookup Tables'!$E$4:$K$11, 7, FALSE)</f>
        <v>South</v>
      </c>
    </row>
    <row r="302" spans="1:9" ht="15.75" customHeight="1" x14ac:dyDescent="0.2">
      <c r="A302" s="35">
        <v>1381</v>
      </c>
      <c r="B302" s="35">
        <v>8</v>
      </c>
      <c r="C302" s="35" t="s">
        <v>59</v>
      </c>
      <c r="D302" s="35" t="s">
        <v>62</v>
      </c>
      <c r="E302" s="36">
        <v>522.75</v>
      </c>
      <c r="F302" s="35" t="str">
        <f>VLOOKUP(D302,'Lookup Tables'!$A$4:$B$20,2,FALSE)</f>
        <v>Candy</v>
      </c>
      <c r="G302" s="35" t="str">
        <f>VLOOKUP(C302,'Lookup Tables'!$E$4:$K$11,7,FALSE)</f>
        <v>North</v>
      </c>
      <c r="H302" s="42" t="str">
        <f>VLOOKUP(D302, 'Lookup Tables'!$A$4:$B$20, 2, FALSE)</f>
        <v>Candy</v>
      </c>
      <c r="I302" t="str">
        <f>VLOOKUP(C302, 'Lookup Tables'!$E$4:$K$11, 7, FALSE)</f>
        <v>North</v>
      </c>
    </row>
    <row r="303" spans="1:9" ht="15.75" customHeight="1" x14ac:dyDescent="0.2">
      <c r="A303" s="35">
        <v>1382</v>
      </c>
      <c r="B303" s="35">
        <v>10</v>
      </c>
      <c r="C303" s="35" t="s">
        <v>67</v>
      </c>
      <c r="D303" s="35" t="s">
        <v>68</v>
      </c>
      <c r="E303" s="36">
        <v>122.59</v>
      </c>
      <c r="F303" s="35" t="str">
        <f>VLOOKUP(D303,'Lookup Tables'!$A$4:$B$20,2,FALSE)</f>
        <v>Beverages</v>
      </c>
      <c r="G303" s="35" t="str">
        <f>VLOOKUP(C303,'Lookup Tables'!$E$4:$K$11,7,FALSE)</f>
        <v>East</v>
      </c>
      <c r="H303" s="42" t="str">
        <f>VLOOKUP(D303, 'Lookup Tables'!$A$4:$B$20, 2, FALSE)</f>
        <v>Beverages</v>
      </c>
      <c r="I303" t="str">
        <f>VLOOKUP(C303, 'Lookup Tables'!$E$4:$K$11, 7, FALSE)</f>
        <v>East</v>
      </c>
    </row>
    <row r="304" spans="1:9" ht="15.75" customHeight="1" x14ac:dyDescent="0.2">
      <c r="A304" s="35">
        <v>1383</v>
      </c>
      <c r="B304" s="35">
        <v>7</v>
      </c>
      <c r="C304" s="35" t="s">
        <v>59</v>
      </c>
      <c r="D304" s="35" t="s">
        <v>58</v>
      </c>
      <c r="E304" s="36">
        <v>1886</v>
      </c>
      <c r="F304" s="35" t="str">
        <f>VLOOKUP(D304,'Lookup Tables'!$A$4:$B$20,2,FALSE)</f>
        <v>Beverages</v>
      </c>
      <c r="G304" s="35" t="str">
        <f>VLOOKUP(C304,'Lookup Tables'!$E$4:$K$11,7,FALSE)</f>
        <v>North</v>
      </c>
      <c r="H304" s="42" t="str">
        <f>VLOOKUP(D304, 'Lookup Tables'!$A$4:$B$20, 2, FALSE)</f>
        <v>Beverages</v>
      </c>
      <c r="I304" t="str">
        <f>VLOOKUP(C304, 'Lookup Tables'!$E$4:$K$11, 7, FALSE)</f>
        <v>North</v>
      </c>
    </row>
    <row r="305" spans="1:9" ht="15.75" customHeight="1" x14ac:dyDescent="0.2">
      <c r="A305" s="35">
        <v>1384</v>
      </c>
      <c r="B305" s="35">
        <v>10</v>
      </c>
      <c r="C305" s="35" t="s">
        <v>67</v>
      </c>
      <c r="D305" s="35" t="s">
        <v>69</v>
      </c>
      <c r="E305" s="36">
        <v>2350</v>
      </c>
      <c r="F305" s="35" t="str">
        <f>VLOOKUP(D305,'Lookup Tables'!$A$4:$B$20,2,FALSE)</f>
        <v>Jams, Preserves</v>
      </c>
      <c r="G305" s="35" t="str">
        <f>VLOOKUP(C305,'Lookup Tables'!$E$4:$K$11,7,FALSE)</f>
        <v>East</v>
      </c>
      <c r="H305" s="42" t="str">
        <f>VLOOKUP(D305, 'Lookup Tables'!$A$4:$B$20, 2, FALSE)</f>
        <v>Jams, Preserves</v>
      </c>
      <c r="I305" t="str">
        <f>VLOOKUP(C305, 'Lookup Tables'!$E$4:$K$11, 7, FALSE)</f>
        <v>East</v>
      </c>
    </row>
    <row r="306" spans="1:9" ht="15.75" customHeight="1" x14ac:dyDescent="0.2">
      <c r="A306" s="35">
        <v>1385</v>
      </c>
      <c r="B306" s="35">
        <v>10</v>
      </c>
      <c r="C306" s="35" t="s">
        <v>67</v>
      </c>
      <c r="D306" s="35" t="s">
        <v>70</v>
      </c>
      <c r="E306" s="36">
        <v>440</v>
      </c>
      <c r="F306" s="35" t="str">
        <f>VLOOKUP(D306,'Lookup Tables'!$A$4:$B$20,2,FALSE)</f>
        <v>Condiments</v>
      </c>
      <c r="G306" s="35" t="str">
        <f>VLOOKUP(C306,'Lookup Tables'!$E$4:$K$11,7,FALSE)</f>
        <v>East</v>
      </c>
      <c r="H306" s="42" t="str">
        <f>VLOOKUP(D306, 'Lookup Tables'!$A$4:$B$20, 2, FALSE)</f>
        <v>Condiments</v>
      </c>
      <c r="I306" t="str">
        <f>VLOOKUP(C306, 'Lookup Tables'!$E$4:$K$11, 7, FALSE)</f>
        <v>East</v>
      </c>
    </row>
    <row r="307" spans="1:9" ht="15.75" customHeight="1" x14ac:dyDescent="0.2">
      <c r="A307" s="35">
        <v>1386</v>
      </c>
      <c r="B307" s="35">
        <v>10</v>
      </c>
      <c r="C307" s="35" t="s">
        <v>67</v>
      </c>
      <c r="D307" s="35" t="s">
        <v>60</v>
      </c>
      <c r="E307" s="36">
        <v>119.6</v>
      </c>
      <c r="F307" s="35" t="str">
        <f>VLOOKUP(D307,'Lookup Tables'!$A$4:$B$20,2,FALSE)</f>
        <v>Baked Goods &amp; Mixes</v>
      </c>
      <c r="G307" s="35" t="str">
        <f>VLOOKUP(C307,'Lookup Tables'!$E$4:$K$11,7,FALSE)</f>
        <v>East</v>
      </c>
      <c r="H307" s="42" t="str">
        <f>VLOOKUP(D307, 'Lookup Tables'!$A$4:$B$20, 2, FALSE)</f>
        <v>Baked Goods &amp; Mixes</v>
      </c>
      <c r="I307" t="str">
        <f>VLOOKUP(C307, 'Lookup Tables'!$E$4:$K$11, 7, FALSE)</f>
        <v>East</v>
      </c>
    </row>
    <row r="308" spans="1:9" ht="15.75" customHeight="1" x14ac:dyDescent="0.2">
      <c r="A308" s="35">
        <v>1387</v>
      </c>
      <c r="B308" s="35">
        <v>11</v>
      </c>
      <c r="C308" s="35" t="s">
        <v>66</v>
      </c>
      <c r="D308" s="35" t="s">
        <v>53</v>
      </c>
      <c r="E308" s="36">
        <v>259</v>
      </c>
      <c r="F308" s="35" t="str">
        <f>VLOOKUP(D308,'Lookup Tables'!$A$4:$B$20,2,FALSE)</f>
        <v>Dried Fruit &amp; Nuts</v>
      </c>
      <c r="G308" s="35" t="str">
        <f>VLOOKUP(C308,'Lookup Tables'!$E$4:$K$11,7,FALSE)</f>
        <v>South</v>
      </c>
      <c r="H308" s="42" t="str">
        <f>VLOOKUP(D308, 'Lookup Tables'!$A$4:$B$20, 2, FALSE)</f>
        <v>Dried Fruit &amp; Nuts</v>
      </c>
      <c r="I308" t="str">
        <f>VLOOKUP(C308, 'Lookup Tables'!$E$4:$K$11, 7, FALSE)</f>
        <v>South</v>
      </c>
    </row>
    <row r="309" spans="1:9" ht="15.75" customHeight="1" x14ac:dyDescent="0.2">
      <c r="A309" s="35">
        <v>1388</v>
      </c>
      <c r="B309" s="35">
        <v>11</v>
      </c>
      <c r="C309" s="35" t="s">
        <v>66</v>
      </c>
      <c r="D309" s="35" t="s">
        <v>68</v>
      </c>
      <c r="E309" s="36">
        <v>158.47</v>
      </c>
      <c r="F309" s="35" t="str">
        <f>VLOOKUP(D309,'Lookup Tables'!$A$4:$B$20,2,FALSE)</f>
        <v>Beverages</v>
      </c>
      <c r="G309" s="35" t="str">
        <f>VLOOKUP(C309,'Lookup Tables'!$E$4:$K$11,7,FALSE)</f>
        <v>South</v>
      </c>
      <c r="H309" s="42" t="str">
        <f>VLOOKUP(D309, 'Lookup Tables'!$A$4:$B$20, 2, FALSE)</f>
        <v>Beverages</v>
      </c>
      <c r="I309" t="str">
        <f>VLOOKUP(C309, 'Lookup Tables'!$E$4:$K$11, 7, FALSE)</f>
        <v>South</v>
      </c>
    </row>
    <row r="310" spans="1:9" ht="15.75" customHeight="1" x14ac:dyDescent="0.2">
      <c r="A310" s="35">
        <v>1389</v>
      </c>
      <c r="B310" s="35">
        <v>1</v>
      </c>
      <c r="C310" s="35" t="s">
        <v>59</v>
      </c>
      <c r="D310" s="35" t="s">
        <v>57</v>
      </c>
      <c r="E310" s="36">
        <v>1782</v>
      </c>
      <c r="F310" s="35" t="str">
        <f>VLOOKUP(D310,'Lookup Tables'!$A$4:$B$20,2,FALSE)</f>
        <v>Beverages</v>
      </c>
      <c r="G310" s="35" t="str">
        <f>VLOOKUP(C310,'Lookup Tables'!$E$4:$K$11,7,FALSE)</f>
        <v>North</v>
      </c>
      <c r="H310" s="42" t="str">
        <f>VLOOKUP(D310, 'Lookup Tables'!$A$4:$B$20, 2, FALSE)</f>
        <v>Beverages</v>
      </c>
      <c r="I310" t="str">
        <f>VLOOKUP(C310, 'Lookup Tables'!$E$4:$K$11, 7, FALSE)</f>
        <v>North</v>
      </c>
    </row>
    <row r="311" spans="1:9" ht="15.75" customHeight="1" x14ac:dyDescent="0.2">
      <c r="A311" s="35">
        <v>1390</v>
      </c>
      <c r="B311" s="35">
        <v>1</v>
      </c>
      <c r="C311" s="35" t="s">
        <v>59</v>
      </c>
      <c r="D311" s="35" t="s">
        <v>58</v>
      </c>
      <c r="E311" s="36">
        <v>4094</v>
      </c>
      <c r="F311" s="35" t="str">
        <f>VLOOKUP(D311,'Lookup Tables'!$A$4:$B$20,2,FALSE)</f>
        <v>Beverages</v>
      </c>
      <c r="G311" s="35" t="str">
        <f>VLOOKUP(C311,'Lookup Tables'!$E$4:$K$11,7,FALSE)</f>
        <v>North</v>
      </c>
      <c r="H311" s="42" t="str">
        <f>VLOOKUP(D311, 'Lookup Tables'!$A$4:$B$20, 2, FALSE)</f>
        <v>Beverages</v>
      </c>
      <c r="I311" t="str">
        <f>VLOOKUP(C311, 'Lookup Tables'!$E$4:$K$11, 7, FALSE)</f>
        <v>North</v>
      </c>
    </row>
    <row r="312" spans="1:9" ht="15.75" customHeight="1" x14ac:dyDescent="0.2">
      <c r="A312" s="35">
        <v>1391</v>
      </c>
      <c r="B312" s="35">
        <v>1</v>
      </c>
      <c r="C312" s="35" t="s">
        <v>59</v>
      </c>
      <c r="D312" s="35" t="s">
        <v>68</v>
      </c>
      <c r="E312" s="36">
        <v>191.36</v>
      </c>
      <c r="F312" s="35" t="str">
        <f>VLOOKUP(D312,'Lookup Tables'!$A$4:$B$20,2,FALSE)</f>
        <v>Beverages</v>
      </c>
      <c r="G312" s="35" t="str">
        <f>VLOOKUP(C312,'Lookup Tables'!$E$4:$K$11,7,FALSE)</f>
        <v>North</v>
      </c>
      <c r="H312" s="42" t="str">
        <f>VLOOKUP(D312, 'Lookup Tables'!$A$4:$B$20, 2, FALSE)</f>
        <v>Beverages</v>
      </c>
      <c r="I312" t="str">
        <f>VLOOKUP(C312, 'Lookup Tables'!$E$4:$K$11, 7, FALSE)</f>
        <v>North</v>
      </c>
    </row>
    <row r="313" spans="1:9" ht="15.75" customHeight="1" x14ac:dyDescent="0.2">
      <c r="A313" s="35">
        <v>1392</v>
      </c>
      <c r="B313" s="35">
        <v>28</v>
      </c>
      <c r="C313" s="35" t="s">
        <v>66</v>
      </c>
      <c r="D313" s="35" t="s">
        <v>63</v>
      </c>
      <c r="E313" s="36">
        <v>945.7</v>
      </c>
      <c r="F313" s="35" t="str">
        <f>VLOOKUP(D313,'Lookup Tables'!$A$4:$B$20,2,FALSE)</f>
        <v>Soups</v>
      </c>
      <c r="G313" s="35" t="str">
        <f>VLOOKUP(C313,'Lookup Tables'!$E$4:$K$11,7,FALSE)</f>
        <v>South</v>
      </c>
      <c r="H313" s="42" t="str">
        <f>VLOOKUP(D313, 'Lookup Tables'!$A$4:$B$20, 2, FALSE)</f>
        <v>Soups</v>
      </c>
      <c r="I313" t="str">
        <f>VLOOKUP(C313, 'Lookup Tables'!$E$4:$K$11, 7, FALSE)</f>
        <v>South</v>
      </c>
    </row>
    <row r="314" spans="1:9" ht="15.75" customHeight="1" x14ac:dyDescent="0.2">
      <c r="A314" s="35">
        <v>1393</v>
      </c>
      <c r="B314" s="35">
        <v>28</v>
      </c>
      <c r="C314" s="35" t="s">
        <v>66</v>
      </c>
      <c r="D314" s="35" t="s">
        <v>71</v>
      </c>
      <c r="E314" s="36">
        <v>1582.3999999999999</v>
      </c>
      <c r="F314" s="35" t="str">
        <f>VLOOKUP(D314,'Lookup Tables'!$A$4:$B$20,2,FALSE)</f>
        <v>Canned Meat</v>
      </c>
      <c r="G314" s="35" t="str">
        <f>VLOOKUP(C314,'Lookup Tables'!$E$4:$K$11,7,FALSE)</f>
        <v>South</v>
      </c>
      <c r="H314" s="42" t="str">
        <f>VLOOKUP(D314, 'Lookup Tables'!$A$4:$B$20, 2, FALSE)</f>
        <v>Canned Meat</v>
      </c>
      <c r="I314" t="str">
        <f>VLOOKUP(C314, 'Lookup Tables'!$E$4:$K$11, 7, FALSE)</f>
        <v>South</v>
      </c>
    </row>
    <row r="315" spans="1:9" ht="15.75" customHeight="1" x14ac:dyDescent="0.2">
      <c r="A315" s="35">
        <v>1395</v>
      </c>
      <c r="B315" s="35">
        <v>9</v>
      </c>
      <c r="C315" s="35" t="s">
        <v>72</v>
      </c>
      <c r="D315" s="35" t="s">
        <v>73</v>
      </c>
      <c r="E315" s="36">
        <v>2401.1999999999998</v>
      </c>
      <c r="F315" s="35" t="str">
        <f>VLOOKUP(D315,'Lookup Tables'!$A$4:$B$20,2,FALSE)</f>
        <v>Dairy Products</v>
      </c>
      <c r="G315" s="35" t="str">
        <f>VLOOKUP(C315,'Lookup Tables'!$E$4:$K$11,7,FALSE)</f>
        <v>West</v>
      </c>
      <c r="H315" s="42" t="str">
        <f>VLOOKUP(D315, 'Lookup Tables'!$A$4:$B$20, 2, FALSE)</f>
        <v>Dairy Products</v>
      </c>
      <c r="I315" t="str">
        <f>VLOOKUP(C315, 'Lookup Tables'!$E$4:$K$11, 7, FALSE)</f>
        <v>West</v>
      </c>
    </row>
    <row r="316" spans="1:9" ht="15.75" customHeight="1" x14ac:dyDescent="0.2">
      <c r="A316" s="35">
        <v>1396</v>
      </c>
      <c r="B316" s="35">
        <v>6</v>
      </c>
      <c r="C316" s="35" t="s">
        <v>64</v>
      </c>
      <c r="D316" s="35" t="s">
        <v>65</v>
      </c>
      <c r="E316" s="36">
        <v>952</v>
      </c>
      <c r="F316" s="35" t="str">
        <f>VLOOKUP(D316,'Lookup Tables'!$A$4:$B$20,2,FALSE)</f>
        <v>Sauces</v>
      </c>
      <c r="G316" s="35" t="str">
        <f>VLOOKUP(C316,'Lookup Tables'!$E$4:$K$11,7,FALSE)</f>
        <v>North</v>
      </c>
      <c r="H316" s="42" t="str">
        <f>VLOOKUP(D316, 'Lookup Tables'!$A$4:$B$20, 2, FALSE)</f>
        <v>Sauces</v>
      </c>
      <c r="I316" t="str">
        <f>VLOOKUP(C316, 'Lookup Tables'!$E$4:$K$11, 7, FALSE)</f>
        <v>North</v>
      </c>
    </row>
    <row r="317" spans="1:9" ht="15.75" customHeight="1" x14ac:dyDescent="0.2">
      <c r="A317" s="35">
        <v>1397</v>
      </c>
      <c r="B317" s="35">
        <v>8</v>
      </c>
      <c r="C317" s="35" t="s">
        <v>59</v>
      </c>
      <c r="D317" s="35" t="s">
        <v>65</v>
      </c>
      <c r="E317" s="36">
        <v>2080</v>
      </c>
      <c r="F317" s="35" t="str">
        <f>VLOOKUP(D317,'Lookup Tables'!$A$4:$B$20,2,FALSE)</f>
        <v>Sauces</v>
      </c>
      <c r="G317" s="35" t="str">
        <f>VLOOKUP(C317,'Lookup Tables'!$E$4:$K$11,7,FALSE)</f>
        <v>North</v>
      </c>
      <c r="H317" s="42" t="str">
        <f>VLOOKUP(D317, 'Lookup Tables'!$A$4:$B$20, 2, FALSE)</f>
        <v>Sauces</v>
      </c>
      <c r="I317" t="str">
        <f>VLOOKUP(C317, 'Lookup Tables'!$E$4:$K$11, 7, FALSE)</f>
        <v>North</v>
      </c>
    </row>
    <row r="318" spans="1:9" ht="15.75" customHeight="1" x14ac:dyDescent="0.2">
      <c r="A318" s="35">
        <v>1398</v>
      </c>
      <c r="B318" s="35">
        <v>8</v>
      </c>
      <c r="C318" s="35" t="s">
        <v>59</v>
      </c>
      <c r="D318" s="35" t="s">
        <v>60</v>
      </c>
      <c r="E318" s="36">
        <v>368</v>
      </c>
      <c r="F318" s="35" t="str">
        <f>VLOOKUP(D318,'Lookup Tables'!$A$4:$B$20,2,FALSE)</f>
        <v>Baked Goods &amp; Mixes</v>
      </c>
      <c r="G318" s="35" t="str">
        <f>VLOOKUP(C318,'Lookup Tables'!$E$4:$K$11,7,FALSE)</f>
        <v>North</v>
      </c>
      <c r="H318" s="42" t="str">
        <f>VLOOKUP(D318, 'Lookup Tables'!$A$4:$B$20, 2, FALSE)</f>
        <v>Baked Goods &amp; Mixes</v>
      </c>
      <c r="I318" t="str">
        <f>VLOOKUP(C318, 'Lookup Tables'!$E$4:$K$11, 7, FALSE)</f>
        <v>North</v>
      </c>
    </row>
    <row r="319" spans="1:9" ht="15.75" customHeight="1" x14ac:dyDescent="0.2">
      <c r="A319" s="35">
        <v>1399</v>
      </c>
      <c r="B319" s="35">
        <v>25</v>
      </c>
      <c r="C319" s="35" t="s">
        <v>67</v>
      </c>
      <c r="D319" s="35" t="s">
        <v>70</v>
      </c>
      <c r="E319" s="36">
        <v>1000</v>
      </c>
      <c r="F319" s="35" t="str">
        <f>VLOOKUP(D319,'Lookup Tables'!$A$4:$B$20,2,FALSE)</f>
        <v>Condiments</v>
      </c>
      <c r="G319" s="35" t="str">
        <f>VLOOKUP(C319,'Lookup Tables'!$E$4:$K$11,7,FALSE)</f>
        <v>East</v>
      </c>
      <c r="H319" s="42" t="str">
        <f>VLOOKUP(D319, 'Lookup Tables'!$A$4:$B$20, 2, FALSE)</f>
        <v>Condiments</v>
      </c>
      <c r="I319" t="str">
        <f>VLOOKUP(C319, 'Lookup Tables'!$E$4:$K$11, 7, FALSE)</f>
        <v>East</v>
      </c>
    </row>
    <row r="320" spans="1:9" ht="15.75" customHeight="1" x14ac:dyDescent="0.2">
      <c r="A320" s="35">
        <v>1401</v>
      </c>
      <c r="B320" s="35">
        <v>26</v>
      </c>
      <c r="C320" s="35" t="s">
        <v>66</v>
      </c>
      <c r="D320" s="35" t="s">
        <v>63</v>
      </c>
      <c r="E320" s="36">
        <v>443.90000000000003</v>
      </c>
      <c r="F320" s="35" t="str">
        <f>VLOOKUP(D320,'Lookup Tables'!$A$4:$B$20,2,FALSE)</f>
        <v>Soups</v>
      </c>
      <c r="G320" s="35" t="str">
        <f>VLOOKUP(C320,'Lookup Tables'!$E$4:$K$11,7,FALSE)</f>
        <v>South</v>
      </c>
      <c r="H320" s="42" t="str">
        <f>VLOOKUP(D320, 'Lookup Tables'!$A$4:$B$20, 2, FALSE)</f>
        <v>Soups</v>
      </c>
      <c r="I320" t="str">
        <f>VLOOKUP(C320, 'Lookup Tables'!$E$4:$K$11, 7, FALSE)</f>
        <v>South</v>
      </c>
    </row>
    <row r="321" spans="1:9" ht="15.75" customHeight="1" x14ac:dyDescent="0.2">
      <c r="A321" s="35">
        <v>1402</v>
      </c>
      <c r="B321" s="35">
        <v>26</v>
      </c>
      <c r="C321" s="35" t="s">
        <v>66</v>
      </c>
      <c r="D321" s="35" t="s">
        <v>71</v>
      </c>
      <c r="E321" s="36">
        <v>1711.1999999999998</v>
      </c>
      <c r="F321" s="35" t="str">
        <f>VLOOKUP(D321,'Lookup Tables'!$A$4:$B$20,2,FALSE)</f>
        <v>Canned Meat</v>
      </c>
      <c r="G321" s="35" t="str">
        <f>VLOOKUP(C321,'Lookup Tables'!$E$4:$K$11,7,FALSE)</f>
        <v>South</v>
      </c>
      <c r="H321" s="42" t="str">
        <f>VLOOKUP(D321, 'Lookup Tables'!$A$4:$B$20, 2, FALSE)</f>
        <v>Canned Meat</v>
      </c>
      <c r="I321" t="str">
        <f>VLOOKUP(C321, 'Lookup Tables'!$E$4:$K$11, 7, FALSE)</f>
        <v>South</v>
      </c>
    </row>
    <row r="322" spans="1:9" ht="15.75" customHeight="1" x14ac:dyDescent="0.2">
      <c r="A322" s="35">
        <v>1403</v>
      </c>
      <c r="B322" s="35">
        <v>29</v>
      </c>
      <c r="C322" s="35" t="s">
        <v>61</v>
      </c>
      <c r="D322" s="35" t="s">
        <v>70</v>
      </c>
      <c r="E322" s="36">
        <v>1344</v>
      </c>
      <c r="F322" s="35" t="str">
        <f>VLOOKUP(D322,'Lookup Tables'!$A$4:$B$20,2,FALSE)</f>
        <v>Condiments</v>
      </c>
      <c r="G322" s="35" t="str">
        <f>VLOOKUP(C322,'Lookup Tables'!$E$4:$K$11,7,FALSE)</f>
        <v>West</v>
      </c>
      <c r="H322" s="42" t="str">
        <f>VLOOKUP(D322, 'Lookup Tables'!$A$4:$B$20, 2, FALSE)</f>
        <v>Condiments</v>
      </c>
      <c r="I322" t="str">
        <f>VLOOKUP(C322, 'Lookup Tables'!$E$4:$K$11, 7, FALSE)</f>
        <v>West</v>
      </c>
    </row>
    <row r="323" spans="1:9" ht="15.75" customHeight="1" x14ac:dyDescent="0.2">
      <c r="A323" s="35">
        <v>1404</v>
      </c>
      <c r="B323" s="35">
        <v>6</v>
      </c>
      <c r="C323" s="35" t="s">
        <v>64</v>
      </c>
      <c r="D323" s="35" t="s">
        <v>62</v>
      </c>
      <c r="E323" s="36">
        <v>153</v>
      </c>
      <c r="F323" s="35" t="str">
        <f>VLOOKUP(D323,'Lookup Tables'!$A$4:$B$20,2,FALSE)</f>
        <v>Candy</v>
      </c>
      <c r="G323" s="35" t="str">
        <f>VLOOKUP(C323,'Lookup Tables'!$E$4:$K$11,7,FALSE)</f>
        <v>North</v>
      </c>
      <c r="H323" s="42" t="str">
        <f>VLOOKUP(D323, 'Lookup Tables'!$A$4:$B$20, 2, FALSE)</f>
        <v>Candy</v>
      </c>
      <c r="I323" t="str">
        <f>VLOOKUP(C323, 'Lookup Tables'!$E$4:$K$11, 7, FALSE)</f>
        <v>North</v>
      </c>
    </row>
    <row r="324" spans="1:9" ht="15.75" customHeight="1" x14ac:dyDescent="0.2">
      <c r="A324" s="35">
        <v>1406</v>
      </c>
      <c r="B324" s="35">
        <v>4</v>
      </c>
      <c r="C324" s="35" t="s">
        <v>54</v>
      </c>
      <c r="D324" s="35" t="s">
        <v>58</v>
      </c>
      <c r="E324" s="36">
        <v>3078</v>
      </c>
      <c r="F324" s="35" t="str">
        <f>VLOOKUP(D324,'Lookup Tables'!$A$4:$B$20,2,FALSE)</f>
        <v>Beverages</v>
      </c>
      <c r="G324" s="35" t="str">
        <f>VLOOKUP(C324,'Lookup Tables'!$E$4:$K$11,7,FALSE)</f>
        <v>East</v>
      </c>
      <c r="H324" s="42" t="str">
        <f>VLOOKUP(D324, 'Lookup Tables'!$A$4:$B$20, 2, FALSE)</f>
        <v>Beverages</v>
      </c>
      <c r="I324" t="str">
        <f>VLOOKUP(C324, 'Lookup Tables'!$E$4:$K$11, 7, FALSE)</f>
        <v>East</v>
      </c>
    </row>
    <row r="325" spans="1:9" ht="15.75" customHeight="1" x14ac:dyDescent="0.2">
      <c r="A325" s="35">
        <v>1409</v>
      </c>
      <c r="B325" s="35">
        <v>8</v>
      </c>
      <c r="C325" s="35" t="s">
        <v>59</v>
      </c>
      <c r="D325" s="35" t="s">
        <v>73</v>
      </c>
      <c r="E325" s="36">
        <v>3479.9999999999995</v>
      </c>
      <c r="F325" s="35" t="str">
        <f>VLOOKUP(D325,'Lookup Tables'!$A$4:$B$20,2,FALSE)</f>
        <v>Dairy Products</v>
      </c>
      <c r="G325" s="35" t="str">
        <f>VLOOKUP(C325,'Lookup Tables'!$E$4:$K$11,7,FALSE)</f>
        <v>North</v>
      </c>
      <c r="H325" s="42" t="str">
        <f>VLOOKUP(D325, 'Lookup Tables'!$A$4:$B$20, 2, FALSE)</f>
        <v>Dairy Products</v>
      </c>
      <c r="I325" t="str">
        <f>VLOOKUP(C325, 'Lookup Tables'!$E$4:$K$11, 7, FALSE)</f>
        <v>North</v>
      </c>
    </row>
    <row r="326" spans="1:9" ht="15.75" customHeight="1" x14ac:dyDescent="0.2">
      <c r="A326" s="35">
        <v>1412</v>
      </c>
      <c r="B326" s="35">
        <v>3</v>
      </c>
      <c r="C326" s="35" t="s">
        <v>51</v>
      </c>
      <c r="D326" s="35" t="s">
        <v>74</v>
      </c>
      <c r="E326" s="36">
        <v>890</v>
      </c>
      <c r="F326" s="35" t="str">
        <f>VLOOKUP(D326,'Lookup Tables'!$A$4:$B$20,2,FALSE)</f>
        <v>Condiments</v>
      </c>
      <c r="G326" s="35" t="str">
        <f>VLOOKUP(C326,'Lookup Tables'!$E$4:$K$11,7,FALSE)</f>
        <v>West</v>
      </c>
      <c r="H326" s="42" t="str">
        <f>VLOOKUP(D326, 'Lookup Tables'!$A$4:$B$20, 2, FALSE)</f>
        <v>Condiments</v>
      </c>
      <c r="I326" t="str">
        <f>VLOOKUP(C326, 'Lookup Tables'!$E$4:$K$11, 7, FALSE)</f>
        <v>West</v>
      </c>
    </row>
    <row r="327" spans="1:9" ht="15.75" customHeight="1" x14ac:dyDescent="0.2">
      <c r="A327" s="35">
        <v>1413</v>
      </c>
      <c r="B327" s="35">
        <v>3</v>
      </c>
      <c r="C327" s="35" t="s">
        <v>51</v>
      </c>
      <c r="D327" s="35" t="s">
        <v>65</v>
      </c>
      <c r="E327" s="36">
        <v>480</v>
      </c>
      <c r="F327" s="35" t="str">
        <f>VLOOKUP(D327,'Lookup Tables'!$A$4:$B$20,2,FALSE)</f>
        <v>Sauces</v>
      </c>
      <c r="G327" s="35" t="str">
        <f>VLOOKUP(C327,'Lookup Tables'!$E$4:$K$11,7,FALSE)</f>
        <v>West</v>
      </c>
      <c r="H327" s="42" t="str">
        <f>VLOOKUP(D327, 'Lookup Tables'!$A$4:$B$20, 2, FALSE)</f>
        <v>Sauces</v>
      </c>
      <c r="I327" t="str">
        <f>VLOOKUP(C327, 'Lookup Tables'!$E$4:$K$11, 7, FALSE)</f>
        <v>West</v>
      </c>
    </row>
    <row r="328" spans="1:9" ht="15.75" customHeight="1" x14ac:dyDescent="0.2">
      <c r="A328" s="35">
        <v>1417</v>
      </c>
      <c r="B328" s="35">
        <v>10</v>
      </c>
      <c r="C328" s="35" t="s">
        <v>67</v>
      </c>
      <c r="D328" s="35" t="s">
        <v>53</v>
      </c>
      <c r="E328" s="36">
        <v>970</v>
      </c>
      <c r="F328" s="35" t="str">
        <f>VLOOKUP(D328,'Lookup Tables'!$A$4:$B$20,2,FALSE)</f>
        <v>Dried Fruit &amp; Nuts</v>
      </c>
      <c r="G328" s="35" t="str">
        <f>VLOOKUP(C328,'Lookup Tables'!$E$4:$K$11,7,FALSE)</f>
        <v>East</v>
      </c>
      <c r="H328" s="42" t="str">
        <f>VLOOKUP(D328, 'Lookup Tables'!$A$4:$B$20, 2, FALSE)</f>
        <v>Dried Fruit &amp; Nuts</v>
      </c>
      <c r="I328" t="str">
        <f>VLOOKUP(C328, 'Lookup Tables'!$E$4:$K$11, 7, FALSE)</f>
        <v>East</v>
      </c>
    </row>
    <row r="329" spans="1:9" ht="15.75" customHeight="1" x14ac:dyDescent="0.2">
      <c r="A329" s="35">
        <v>1419</v>
      </c>
      <c r="B329" s="35">
        <v>10</v>
      </c>
      <c r="C329" s="35" t="s">
        <v>67</v>
      </c>
      <c r="D329" s="35" t="s">
        <v>53</v>
      </c>
      <c r="E329" s="36">
        <v>185.5</v>
      </c>
      <c r="F329" s="35" t="str">
        <f>VLOOKUP(D329,'Lookup Tables'!$A$4:$B$20,2,FALSE)</f>
        <v>Dried Fruit &amp; Nuts</v>
      </c>
      <c r="G329" s="35" t="str">
        <f>VLOOKUP(C329,'Lookup Tables'!$E$4:$K$11,7,FALSE)</f>
        <v>East</v>
      </c>
      <c r="H329" s="42" t="str">
        <f>VLOOKUP(D329, 'Lookup Tables'!$A$4:$B$20, 2, FALSE)</f>
        <v>Dried Fruit &amp; Nuts</v>
      </c>
      <c r="I329" t="str">
        <f>VLOOKUP(C329, 'Lookup Tables'!$E$4:$K$11, 7, FALSE)</f>
        <v>East</v>
      </c>
    </row>
    <row r="330" spans="1:9" ht="15.75" customHeight="1" x14ac:dyDescent="0.2">
      <c r="A330" s="35">
        <v>1420</v>
      </c>
      <c r="B330" s="35">
        <v>11</v>
      </c>
      <c r="C330" s="35" t="s">
        <v>66</v>
      </c>
      <c r="D330" s="35" t="s">
        <v>65</v>
      </c>
      <c r="E330" s="36">
        <v>2440</v>
      </c>
      <c r="F330" s="35" t="str">
        <f>VLOOKUP(D330,'Lookup Tables'!$A$4:$B$20,2,FALSE)</f>
        <v>Sauces</v>
      </c>
      <c r="G330" s="35" t="str">
        <f>VLOOKUP(C330,'Lookup Tables'!$E$4:$K$11,7,FALSE)</f>
        <v>South</v>
      </c>
      <c r="H330" s="42" t="str">
        <f>VLOOKUP(D330, 'Lookup Tables'!$A$4:$B$20, 2, FALSE)</f>
        <v>Sauces</v>
      </c>
      <c r="I330" t="str">
        <f>VLOOKUP(C330, 'Lookup Tables'!$E$4:$K$11, 7, FALSE)</f>
        <v>South</v>
      </c>
    </row>
    <row r="331" spans="1:9" ht="15.75" customHeight="1" x14ac:dyDescent="0.2">
      <c r="A331" s="35">
        <v>1421</v>
      </c>
      <c r="B331" s="35">
        <v>1</v>
      </c>
      <c r="C331" s="35" t="s">
        <v>59</v>
      </c>
      <c r="D331" s="35" t="s">
        <v>71</v>
      </c>
      <c r="E331" s="36">
        <v>827.99999999999989</v>
      </c>
      <c r="F331" s="35" t="str">
        <f>VLOOKUP(D331,'Lookup Tables'!$A$4:$B$20,2,FALSE)</f>
        <v>Canned Meat</v>
      </c>
      <c r="G331" s="35" t="str">
        <f>VLOOKUP(C331,'Lookup Tables'!$E$4:$K$11,7,FALSE)</f>
        <v>North</v>
      </c>
      <c r="H331" s="42" t="str">
        <f>VLOOKUP(D331, 'Lookup Tables'!$A$4:$B$20, 2, FALSE)</f>
        <v>Canned Meat</v>
      </c>
      <c r="I331" t="str">
        <f>VLOOKUP(C331, 'Lookup Tables'!$E$4:$K$11, 7, FALSE)</f>
        <v>North</v>
      </c>
    </row>
    <row r="332" spans="1:9" ht="15.75" customHeight="1" x14ac:dyDescent="0.2">
      <c r="A332" s="35">
        <v>1422</v>
      </c>
      <c r="B332" s="35">
        <v>28</v>
      </c>
      <c r="C332" s="35" t="s">
        <v>66</v>
      </c>
      <c r="D332" s="35" t="s">
        <v>58</v>
      </c>
      <c r="E332" s="36">
        <v>1978</v>
      </c>
      <c r="F332" s="35" t="str">
        <f>VLOOKUP(D332,'Lookup Tables'!$A$4:$B$20,2,FALSE)</f>
        <v>Beverages</v>
      </c>
      <c r="G332" s="35" t="str">
        <f>VLOOKUP(C332,'Lookup Tables'!$E$4:$K$11,7,FALSE)</f>
        <v>South</v>
      </c>
      <c r="H332" s="42" t="str">
        <f>VLOOKUP(D332, 'Lookup Tables'!$A$4:$B$20, 2, FALSE)</f>
        <v>Beverages</v>
      </c>
      <c r="I332" t="str">
        <f>VLOOKUP(C332, 'Lookup Tables'!$E$4:$K$11, 7, FALSE)</f>
        <v>South</v>
      </c>
    </row>
    <row r="333" spans="1:9" ht="15.75" customHeight="1" x14ac:dyDescent="0.2">
      <c r="A333" s="35">
        <v>1423</v>
      </c>
      <c r="B333" s="35">
        <v>9</v>
      </c>
      <c r="C333" s="35" t="s">
        <v>72</v>
      </c>
      <c r="D333" s="35" t="s">
        <v>63</v>
      </c>
      <c r="E333" s="36">
        <v>173.70000000000002</v>
      </c>
      <c r="F333" s="35" t="str">
        <f>VLOOKUP(D333,'Lookup Tables'!$A$4:$B$20,2,FALSE)</f>
        <v>Soups</v>
      </c>
      <c r="G333" s="35" t="str">
        <f>VLOOKUP(C333,'Lookup Tables'!$E$4:$K$11,7,FALSE)</f>
        <v>West</v>
      </c>
      <c r="H333" s="42" t="str">
        <f>VLOOKUP(D333, 'Lookup Tables'!$A$4:$B$20, 2, FALSE)</f>
        <v>Soups</v>
      </c>
      <c r="I333" t="str">
        <f>VLOOKUP(C333, 'Lookup Tables'!$E$4:$K$11, 7, FALSE)</f>
        <v>West</v>
      </c>
    </row>
    <row r="334" spans="1:9" ht="15.75" customHeight="1" x14ac:dyDescent="0.2">
      <c r="A334" s="35">
        <v>1424</v>
      </c>
      <c r="B334" s="35">
        <v>6</v>
      </c>
      <c r="C334" s="35" t="s">
        <v>64</v>
      </c>
      <c r="D334" s="35" t="s">
        <v>62</v>
      </c>
      <c r="E334" s="36">
        <v>522.75</v>
      </c>
      <c r="F334" s="35" t="str">
        <f>VLOOKUP(D334,'Lookup Tables'!$A$4:$B$20,2,FALSE)</f>
        <v>Candy</v>
      </c>
      <c r="G334" s="35" t="str">
        <f>VLOOKUP(C334,'Lookup Tables'!$E$4:$K$11,7,FALSE)</f>
        <v>North</v>
      </c>
      <c r="H334" s="42" t="str">
        <f>VLOOKUP(D334, 'Lookup Tables'!$A$4:$B$20, 2, FALSE)</f>
        <v>Candy</v>
      </c>
      <c r="I334" t="str">
        <f>VLOOKUP(C334, 'Lookup Tables'!$E$4:$K$11, 7, FALSE)</f>
        <v>North</v>
      </c>
    </row>
    <row r="335" spans="1:9" ht="15.75" customHeight="1" x14ac:dyDescent="0.2">
      <c r="A335" s="35">
        <v>1425</v>
      </c>
      <c r="B335" s="35">
        <v>8</v>
      </c>
      <c r="C335" s="35" t="s">
        <v>59</v>
      </c>
      <c r="D335" s="35" t="s">
        <v>62</v>
      </c>
      <c r="E335" s="36">
        <v>242.25</v>
      </c>
      <c r="F335" s="35" t="str">
        <f>VLOOKUP(D335,'Lookup Tables'!$A$4:$B$20,2,FALSE)</f>
        <v>Candy</v>
      </c>
      <c r="G335" s="35" t="str">
        <f>VLOOKUP(C335,'Lookup Tables'!$E$4:$K$11,7,FALSE)</f>
        <v>North</v>
      </c>
      <c r="H335" s="42" t="str">
        <f>VLOOKUP(D335, 'Lookup Tables'!$A$4:$B$20, 2, FALSE)</f>
        <v>Candy</v>
      </c>
      <c r="I335" t="str">
        <f>VLOOKUP(C335, 'Lookup Tables'!$E$4:$K$11, 7, FALSE)</f>
        <v>North</v>
      </c>
    </row>
    <row r="336" spans="1:9" ht="15.75" customHeight="1" x14ac:dyDescent="0.2">
      <c r="A336" s="35">
        <v>1426</v>
      </c>
      <c r="B336" s="35">
        <v>25</v>
      </c>
      <c r="C336" s="35" t="s">
        <v>67</v>
      </c>
      <c r="D336" s="35" t="s">
        <v>70</v>
      </c>
      <c r="E336" s="36">
        <v>1430</v>
      </c>
      <c r="F336" s="35" t="str">
        <f>VLOOKUP(D336,'Lookup Tables'!$A$4:$B$20,2,FALSE)</f>
        <v>Condiments</v>
      </c>
      <c r="G336" s="35" t="str">
        <f>VLOOKUP(C336,'Lookup Tables'!$E$4:$K$11,7,FALSE)</f>
        <v>East</v>
      </c>
      <c r="H336" s="42" t="str">
        <f>VLOOKUP(D336, 'Lookup Tables'!$A$4:$B$20, 2, FALSE)</f>
        <v>Condiments</v>
      </c>
      <c r="I336" t="str">
        <f>VLOOKUP(C336, 'Lookup Tables'!$E$4:$K$11, 7, FALSE)</f>
        <v>East</v>
      </c>
    </row>
    <row r="337" spans="1:9" ht="15.75" customHeight="1" x14ac:dyDescent="0.2">
      <c r="A337" s="35">
        <v>1427</v>
      </c>
      <c r="B337" s="35">
        <v>26</v>
      </c>
      <c r="C337" s="35" t="s">
        <v>66</v>
      </c>
      <c r="D337" s="35" t="s">
        <v>69</v>
      </c>
      <c r="E337" s="36">
        <v>325</v>
      </c>
      <c r="F337" s="35" t="str">
        <f>VLOOKUP(D337,'Lookup Tables'!$A$4:$B$20,2,FALSE)</f>
        <v>Jams, Preserves</v>
      </c>
      <c r="G337" s="35" t="str">
        <f>VLOOKUP(C337,'Lookup Tables'!$E$4:$K$11,7,FALSE)</f>
        <v>South</v>
      </c>
      <c r="H337" s="42" t="str">
        <f>VLOOKUP(D337, 'Lookup Tables'!$A$4:$B$20, 2, FALSE)</f>
        <v>Jams, Preserves</v>
      </c>
      <c r="I337" t="str">
        <f>VLOOKUP(C337, 'Lookup Tables'!$E$4:$K$11, 7, FALSE)</f>
        <v>South</v>
      </c>
    </row>
    <row r="338" spans="1:9" ht="15.75" customHeight="1" x14ac:dyDescent="0.2">
      <c r="A338" s="35">
        <v>1428</v>
      </c>
      <c r="B338" s="35">
        <v>29</v>
      </c>
      <c r="C338" s="35" t="s">
        <v>61</v>
      </c>
      <c r="D338" s="35" t="s">
        <v>60</v>
      </c>
      <c r="E338" s="36">
        <v>2106</v>
      </c>
      <c r="F338" s="35" t="str">
        <f>VLOOKUP(D338,'Lookup Tables'!$A$4:$B$20,2,FALSE)</f>
        <v>Baked Goods &amp; Mixes</v>
      </c>
      <c r="G338" s="35" t="str">
        <f>VLOOKUP(C338,'Lookup Tables'!$E$4:$K$11,7,FALSE)</f>
        <v>West</v>
      </c>
      <c r="H338" s="42" t="str">
        <f>VLOOKUP(D338, 'Lookup Tables'!$A$4:$B$20, 2, FALSE)</f>
        <v>Baked Goods &amp; Mixes</v>
      </c>
      <c r="I338" t="str">
        <f>VLOOKUP(C338, 'Lookup Tables'!$E$4:$K$11, 7, FALSE)</f>
        <v>West</v>
      </c>
    </row>
    <row r="339" spans="1:9" ht="15.75" customHeight="1" x14ac:dyDescent="0.2">
      <c r="A339" s="35">
        <v>1429</v>
      </c>
      <c r="B339" s="35">
        <v>6</v>
      </c>
      <c r="C339" s="35" t="s">
        <v>64</v>
      </c>
      <c r="D339" s="35" t="s">
        <v>55</v>
      </c>
      <c r="E339" s="36">
        <v>990</v>
      </c>
      <c r="F339" s="35" t="str">
        <f>VLOOKUP(D339,'Lookup Tables'!$A$4:$B$20,2,FALSE)</f>
        <v>Dried Fruit &amp; Nuts</v>
      </c>
      <c r="G339" s="35" t="str">
        <f>VLOOKUP(C339,'Lookup Tables'!$E$4:$K$11,7,FALSE)</f>
        <v>North</v>
      </c>
      <c r="H339" s="42" t="str">
        <f>VLOOKUP(D339, 'Lookup Tables'!$A$4:$B$20, 2, FALSE)</f>
        <v>Dried Fruit &amp; Nuts</v>
      </c>
      <c r="I339" t="str">
        <f>VLOOKUP(C339, 'Lookup Tables'!$E$4:$K$11, 7, FALSE)</f>
        <v>North</v>
      </c>
    </row>
    <row r="340" spans="1:9" ht="15.75" customHeight="1" x14ac:dyDescent="0.2">
      <c r="A340" s="35">
        <v>1430</v>
      </c>
      <c r="B340" s="35">
        <v>6</v>
      </c>
      <c r="C340" s="35" t="s">
        <v>64</v>
      </c>
      <c r="D340" s="35" t="s">
        <v>56</v>
      </c>
      <c r="E340" s="36">
        <v>1802</v>
      </c>
      <c r="F340" s="35" t="str">
        <f>VLOOKUP(D340,'Lookup Tables'!$A$4:$B$20,2,FALSE)</f>
        <v>Dried Fruit &amp; Nuts</v>
      </c>
      <c r="G340" s="35" t="str">
        <f>VLOOKUP(C340,'Lookup Tables'!$E$4:$K$11,7,FALSE)</f>
        <v>North</v>
      </c>
      <c r="H340" s="42" t="str">
        <f>VLOOKUP(D340, 'Lookup Tables'!$A$4:$B$20, 2, FALSE)</f>
        <v>Dried Fruit &amp; Nuts</v>
      </c>
      <c r="I340" t="str">
        <f>VLOOKUP(C340, 'Lookup Tables'!$E$4:$K$11, 7, FALSE)</f>
        <v>North</v>
      </c>
    </row>
    <row r="341" spans="1:9" ht="15.75" customHeight="1" x14ac:dyDescent="0.2">
      <c r="A341" s="35">
        <v>1432</v>
      </c>
      <c r="B341" s="35">
        <v>3</v>
      </c>
      <c r="C341" s="35" t="s">
        <v>51</v>
      </c>
      <c r="D341" s="35" t="s">
        <v>68</v>
      </c>
      <c r="E341" s="36">
        <v>71.760000000000005</v>
      </c>
      <c r="F341" s="35" t="str">
        <f>VLOOKUP(D341,'Lookup Tables'!$A$4:$B$20,2,FALSE)</f>
        <v>Beverages</v>
      </c>
      <c r="G341" s="35" t="str">
        <f>VLOOKUP(C341,'Lookup Tables'!$E$4:$K$11,7,FALSE)</f>
        <v>West</v>
      </c>
      <c r="H341" s="42" t="str">
        <f>VLOOKUP(D341, 'Lookup Tables'!$A$4:$B$20, 2, FALSE)</f>
        <v>Beverages</v>
      </c>
      <c r="I341" t="str">
        <f>VLOOKUP(C341, 'Lookup Tables'!$E$4:$K$11, 7, FALSE)</f>
        <v>West</v>
      </c>
    </row>
    <row r="342" spans="1:9" ht="15.75" customHeight="1" x14ac:dyDescent="0.15"/>
    <row r="343" spans="1:9" ht="15.75" customHeight="1" x14ac:dyDescent="0.15"/>
    <row r="344" spans="1:9" ht="15.75" customHeight="1" x14ac:dyDescent="0.15"/>
    <row r="345" spans="1:9" ht="15.75" customHeight="1" x14ac:dyDescent="0.15"/>
    <row r="346" spans="1:9" ht="15.75" customHeight="1" x14ac:dyDescent="0.15"/>
    <row r="347" spans="1:9" ht="15.75" customHeight="1" x14ac:dyDescent="0.15"/>
    <row r="348" spans="1:9" ht="15.75" customHeight="1" x14ac:dyDescent="0.15"/>
    <row r="349" spans="1:9" ht="15.75" customHeight="1" x14ac:dyDescent="0.15"/>
    <row r="350" spans="1:9" ht="15.75" customHeight="1" x14ac:dyDescent="0.15"/>
    <row r="351" spans="1:9" ht="15.75" customHeight="1" x14ac:dyDescent="0.15"/>
    <row r="352" spans="1:9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3:I341" xr:uid="{00000000-0001-0000-0700-000000000000}"/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zoomScale="162" zoomScaleNormal="162" workbookViewId="0">
      <selection activeCell="I34" sqref="I34"/>
    </sheetView>
  </sheetViews>
  <sheetFormatPr baseColWidth="10" defaultColWidth="12.6640625" defaultRowHeight="15" customHeight="1" x14ac:dyDescent="0.15"/>
  <cols>
    <col min="1" max="1" width="18.33203125" customWidth="1"/>
    <col min="2" max="2" width="17.6640625" customWidth="1"/>
    <col min="3" max="4" width="7.6640625" customWidth="1"/>
    <col min="5" max="5" width="14.33203125" customWidth="1"/>
    <col min="6" max="6" width="10" customWidth="1"/>
    <col min="7" max="7" width="4.83203125" customWidth="1"/>
    <col min="8" max="8" width="8.5" customWidth="1"/>
    <col min="9" max="9" width="12.33203125" customWidth="1"/>
    <col min="10" max="10" width="14.33203125" customWidth="1"/>
    <col min="11" max="11" width="6.1640625" customWidth="1"/>
    <col min="12" max="13" width="7.6640625" customWidth="1"/>
    <col min="14" max="14" width="10.33203125" customWidth="1"/>
    <col min="15" max="15" width="13.5" customWidth="1"/>
    <col min="16" max="26" width="7.6640625" customWidth="1"/>
  </cols>
  <sheetData>
    <row r="1" spans="1:26" ht="20.25" customHeight="1" x14ac:dyDescent="0.25">
      <c r="A1" s="15" t="s">
        <v>75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3" spans="1:26" x14ac:dyDescent="0.2">
      <c r="A3" s="33" t="s">
        <v>47</v>
      </c>
      <c r="B3" s="33" t="s">
        <v>76</v>
      </c>
      <c r="E3" s="34" t="s">
        <v>46</v>
      </c>
      <c r="F3" s="34" t="s">
        <v>77</v>
      </c>
      <c r="G3" s="34" t="s">
        <v>78</v>
      </c>
      <c r="H3" s="34" t="s">
        <v>79</v>
      </c>
      <c r="I3" s="34" t="s">
        <v>80</v>
      </c>
      <c r="J3" s="34" t="s">
        <v>81</v>
      </c>
      <c r="K3" s="34" t="s">
        <v>82</v>
      </c>
      <c r="N3" s="37" t="s">
        <v>45</v>
      </c>
      <c r="O3" s="37" t="s">
        <v>83</v>
      </c>
    </row>
    <row r="4" spans="1:26" x14ac:dyDescent="0.2">
      <c r="A4" s="35" t="s">
        <v>52</v>
      </c>
      <c r="B4" s="35" t="s">
        <v>84</v>
      </c>
      <c r="E4" s="35" t="s">
        <v>51</v>
      </c>
      <c r="F4" s="35" t="s">
        <v>85</v>
      </c>
      <c r="G4" s="35" t="s">
        <v>86</v>
      </c>
      <c r="H4" s="35">
        <v>5689</v>
      </c>
      <c r="I4" s="35" t="s">
        <v>87</v>
      </c>
      <c r="J4" s="35" t="s">
        <v>88</v>
      </c>
      <c r="K4" s="35" t="s">
        <v>89</v>
      </c>
      <c r="N4" s="35">
        <v>1</v>
      </c>
      <c r="O4" s="35" t="s">
        <v>90</v>
      </c>
    </row>
    <row r="5" spans="1:26" x14ac:dyDescent="0.2">
      <c r="A5" s="35" t="s">
        <v>53</v>
      </c>
      <c r="B5" s="35" t="s">
        <v>91</v>
      </c>
      <c r="E5" s="35" t="s">
        <v>54</v>
      </c>
      <c r="F5" s="35" t="s">
        <v>92</v>
      </c>
      <c r="G5" s="35" t="s">
        <v>93</v>
      </c>
      <c r="H5" s="35">
        <v>5674</v>
      </c>
      <c r="I5" s="35" t="s">
        <v>87</v>
      </c>
      <c r="J5" s="35" t="s">
        <v>94</v>
      </c>
      <c r="K5" s="35" t="s">
        <v>95</v>
      </c>
      <c r="N5" s="35">
        <v>3</v>
      </c>
      <c r="O5" s="35" t="s">
        <v>96</v>
      </c>
    </row>
    <row r="6" spans="1:26" x14ac:dyDescent="0.2">
      <c r="A6" s="35" t="s">
        <v>55</v>
      </c>
      <c r="B6" s="35" t="s">
        <v>91</v>
      </c>
      <c r="E6" s="35" t="s">
        <v>59</v>
      </c>
      <c r="F6" s="35" t="s">
        <v>85</v>
      </c>
      <c r="G6" s="35" t="s">
        <v>86</v>
      </c>
      <c r="H6" s="35">
        <v>5612</v>
      </c>
      <c r="I6" s="35" t="s">
        <v>87</v>
      </c>
      <c r="J6" s="35" t="s">
        <v>88</v>
      </c>
      <c r="K6" s="35" t="s">
        <v>97</v>
      </c>
      <c r="N6" s="35">
        <v>4</v>
      </c>
      <c r="O6" s="35" t="s">
        <v>98</v>
      </c>
    </row>
    <row r="7" spans="1:26" x14ac:dyDescent="0.2">
      <c r="A7" s="35" t="s">
        <v>56</v>
      </c>
      <c r="B7" s="35" t="s">
        <v>91</v>
      </c>
      <c r="E7" s="35" t="s">
        <v>61</v>
      </c>
      <c r="F7" s="35" t="s">
        <v>92</v>
      </c>
      <c r="G7" s="35" t="s">
        <v>93</v>
      </c>
      <c r="H7" s="35">
        <v>5638</v>
      </c>
      <c r="I7" s="35" t="s">
        <v>99</v>
      </c>
      <c r="J7" s="35" t="s">
        <v>100</v>
      </c>
      <c r="K7" s="35" t="s">
        <v>89</v>
      </c>
      <c r="N7" s="35">
        <v>6</v>
      </c>
      <c r="O7" s="35" t="s">
        <v>101</v>
      </c>
    </row>
    <row r="8" spans="1:26" x14ac:dyDescent="0.2">
      <c r="A8" s="35" t="s">
        <v>57</v>
      </c>
      <c r="B8" s="35" t="s">
        <v>84</v>
      </c>
      <c r="E8" s="35" t="s">
        <v>64</v>
      </c>
      <c r="F8" s="35" t="s">
        <v>102</v>
      </c>
      <c r="G8" s="35" t="s">
        <v>103</v>
      </c>
      <c r="H8" s="35">
        <v>5641</v>
      </c>
      <c r="I8" s="35" t="s">
        <v>104</v>
      </c>
      <c r="J8" s="35" t="s">
        <v>94</v>
      </c>
      <c r="K8" s="35" t="s">
        <v>97</v>
      </c>
      <c r="N8" s="35">
        <v>7</v>
      </c>
      <c r="O8" s="35" t="s">
        <v>105</v>
      </c>
    </row>
    <row r="9" spans="1:26" x14ac:dyDescent="0.2">
      <c r="A9" s="35" t="s">
        <v>58</v>
      </c>
      <c r="B9" s="35" t="s">
        <v>84</v>
      </c>
      <c r="E9" s="35" t="s">
        <v>66</v>
      </c>
      <c r="F9" s="35" t="s">
        <v>102</v>
      </c>
      <c r="G9" s="35" t="s">
        <v>103</v>
      </c>
      <c r="H9" s="35">
        <v>5675</v>
      </c>
      <c r="I9" s="35" t="s">
        <v>99</v>
      </c>
      <c r="J9" s="35" t="s">
        <v>100</v>
      </c>
      <c r="K9" s="35" t="s">
        <v>106</v>
      </c>
      <c r="N9" s="35">
        <v>8</v>
      </c>
      <c r="O9" s="35" t="s">
        <v>107</v>
      </c>
    </row>
    <row r="10" spans="1:26" x14ac:dyDescent="0.2">
      <c r="A10" s="35" t="s">
        <v>60</v>
      </c>
      <c r="B10" s="35" t="s">
        <v>108</v>
      </c>
      <c r="E10" s="35" t="s">
        <v>67</v>
      </c>
      <c r="F10" s="35" t="s">
        <v>109</v>
      </c>
      <c r="G10" s="35" t="s">
        <v>110</v>
      </c>
      <c r="H10" s="35">
        <v>5688</v>
      </c>
      <c r="I10" s="35" t="s">
        <v>104</v>
      </c>
      <c r="J10" s="35" t="s">
        <v>94</v>
      </c>
      <c r="K10" s="35" t="s">
        <v>95</v>
      </c>
      <c r="N10" s="35">
        <v>9</v>
      </c>
      <c r="O10" s="35" t="s">
        <v>111</v>
      </c>
    </row>
    <row r="11" spans="1:26" x14ac:dyDescent="0.2">
      <c r="A11" s="35" t="s">
        <v>62</v>
      </c>
      <c r="B11" s="35" t="s">
        <v>112</v>
      </c>
      <c r="E11" s="35" t="s">
        <v>72</v>
      </c>
      <c r="F11" s="35" t="s">
        <v>113</v>
      </c>
      <c r="G11" s="35" t="s">
        <v>114</v>
      </c>
      <c r="H11" s="35">
        <v>5618</v>
      </c>
      <c r="I11" s="35" t="s">
        <v>104</v>
      </c>
      <c r="J11" s="35" t="s">
        <v>88</v>
      </c>
      <c r="K11" s="35" t="s">
        <v>89</v>
      </c>
      <c r="N11" s="35">
        <v>10</v>
      </c>
      <c r="O11" s="35" t="s">
        <v>115</v>
      </c>
    </row>
    <row r="12" spans="1:26" x14ac:dyDescent="0.2">
      <c r="A12" s="35" t="s">
        <v>63</v>
      </c>
      <c r="B12" s="35" t="s">
        <v>116</v>
      </c>
      <c r="N12" s="35">
        <v>11</v>
      </c>
      <c r="O12" s="35" t="s">
        <v>117</v>
      </c>
    </row>
    <row r="13" spans="1:26" x14ac:dyDescent="0.2">
      <c r="A13" s="35" t="s">
        <v>65</v>
      </c>
      <c r="B13" s="35" t="s">
        <v>118</v>
      </c>
      <c r="N13" s="35">
        <v>12</v>
      </c>
      <c r="O13" s="35" t="s">
        <v>119</v>
      </c>
    </row>
    <row r="14" spans="1:26" x14ac:dyDescent="0.2">
      <c r="A14" s="35" t="s">
        <v>68</v>
      </c>
      <c r="B14" s="35" t="s">
        <v>84</v>
      </c>
      <c r="N14" s="35">
        <v>25</v>
      </c>
      <c r="O14" s="35" t="s">
        <v>120</v>
      </c>
    </row>
    <row r="15" spans="1:26" x14ac:dyDescent="0.2">
      <c r="A15" s="35" t="s">
        <v>69</v>
      </c>
      <c r="B15" s="35" t="s">
        <v>121</v>
      </c>
      <c r="N15" s="35">
        <v>26</v>
      </c>
      <c r="O15" s="35" t="s">
        <v>122</v>
      </c>
    </row>
    <row r="16" spans="1:26" x14ac:dyDescent="0.2">
      <c r="A16" s="35" t="s">
        <v>70</v>
      </c>
      <c r="B16" s="35" t="s">
        <v>123</v>
      </c>
      <c r="N16" s="35">
        <v>27</v>
      </c>
      <c r="O16" s="35" t="s">
        <v>124</v>
      </c>
    </row>
    <row r="17" spans="1:15" x14ac:dyDescent="0.2">
      <c r="A17" s="35" t="s">
        <v>71</v>
      </c>
      <c r="B17" s="35" t="s">
        <v>125</v>
      </c>
      <c r="N17" s="35">
        <v>28</v>
      </c>
      <c r="O17" s="35" t="s">
        <v>126</v>
      </c>
    </row>
    <row r="18" spans="1:15" x14ac:dyDescent="0.2">
      <c r="A18" s="35" t="s">
        <v>127</v>
      </c>
      <c r="B18" s="35" t="s">
        <v>128</v>
      </c>
      <c r="N18" s="35">
        <v>29</v>
      </c>
      <c r="O18" s="35" t="s">
        <v>129</v>
      </c>
    </row>
    <row r="19" spans="1:15" x14ac:dyDescent="0.2">
      <c r="A19" s="35" t="s">
        <v>73</v>
      </c>
      <c r="B19" s="35" t="s">
        <v>130</v>
      </c>
    </row>
    <row r="20" spans="1:15" x14ac:dyDescent="0.2">
      <c r="A20" s="35" t="s">
        <v>74</v>
      </c>
      <c r="B20" s="35" t="s">
        <v>123</v>
      </c>
    </row>
    <row r="21" spans="1:15" ht="15.75" customHeight="1" x14ac:dyDescent="0.15"/>
    <row r="22" spans="1:15" ht="15.75" customHeight="1" x14ac:dyDescent="0.15"/>
    <row r="23" spans="1:15" ht="15.75" customHeight="1" x14ac:dyDescent="0.15"/>
    <row r="24" spans="1:15" ht="15.75" customHeight="1" x14ac:dyDescent="0.15"/>
    <row r="25" spans="1:15" ht="15.75" customHeight="1" x14ac:dyDescent="0.15"/>
    <row r="26" spans="1:15" ht="15.75" customHeight="1" x14ac:dyDescent="0.15"/>
    <row r="27" spans="1:15" ht="15.75" customHeight="1" x14ac:dyDescent="0.15"/>
    <row r="28" spans="1:15" ht="15.75" customHeight="1" x14ac:dyDescent="0.15"/>
    <row r="29" spans="1:15" ht="15.75" customHeight="1" x14ac:dyDescent="0.15"/>
    <row r="30" spans="1:15" ht="15.75" customHeight="1" x14ac:dyDescent="0.15"/>
    <row r="31" spans="1:15" ht="15.75" customHeight="1" x14ac:dyDescent="0.15"/>
    <row r="32" spans="1:15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TOC</vt:lpstr>
      <vt:lpstr>Overview</vt:lpstr>
      <vt:lpstr>VLOOKUP Definition</vt:lpstr>
      <vt:lpstr>VLOOKUP Uses</vt:lpstr>
      <vt:lpstr>Write a VLOOKUP</vt:lpstr>
      <vt:lpstr>Errors</vt:lpstr>
      <vt:lpstr>First Match &amp; Sorting</vt:lpstr>
      <vt:lpstr>Relationships</vt:lpstr>
      <vt:lpstr>Lookup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Microsoft Office User</cp:lastModifiedBy>
  <dcterms:created xsi:type="dcterms:W3CDTF">2019-01-14T22:59:57Z</dcterms:created>
  <dcterms:modified xsi:type="dcterms:W3CDTF">2023-06-26T19:02:35Z</dcterms:modified>
</cp:coreProperties>
</file>