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uofstthomasmn-my.sharepoint.com/personal/frie9722_stthomas_edu/Documents/Final_Project_ENGR331/dawg-security-system/Docs/"/>
    </mc:Choice>
  </mc:AlternateContent>
  <xr:revisionPtr revIDLastSave="13" documentId="8_{C8B9510A-E7E6-450F-8D71-B890A544F804}" xr6:coauthVersionLast="47" xr6:coauthVersionMax="47" xr10:uidLastSave="{319A6BF2-E685-4CBA-B88B-483CB02C2620}"/>
  <bookViews>
    <workbookView xWindow="-108" yWindow="-108" windowWidth="23256" windowHeight="13896" xr2:uid="{8B561651-4921-42B6-B85A-5E7DD27AF2F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1" i="1" l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" i="1"/>
  <c r="AR5" i="1"/>
  <c r="AR6" i="1"/>
  <c r="AR7" i="1"/>
  <c r="AR8" i="1"/>
  <c r="AR9" i="1"/>
  <c r="AR10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3" i="1"/>
  <c r="AP35" i="1"/>
  <c r="AP36" i="1"/>
  <c r="AP37" i="1"/>
  <c r="AP38" i="1"/>
  <c r="AP39" i="1"/>
  <c r="AP40" i="1"/>
  <c r="AP41" i="1"/>
  <c r="AP42" i="1"/>
  <c r="AP43" i="1"/>
  <c r="AP44" i="1"/>
  <c r="AP45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4" i="1"/>
  <c r="AP5" i="1"/>
  <c r="AP6" i="1"/>
  <c r="AP3" i="1"/>
  <c r="AD9" i="1" l="1"/>
  <c r="AD8" i="1"/>
  <c r="AD7" i="1"/>
  <c r="AD12" i="1" l="1"/>
</calcChain>
</file>

<file path=xl/sharedStrings.xml><?xml version="1.0" encoding="utf-8"?>
<sst xmlns="http://schemas.openxmlformats.org/spreadsheetml/2006/main" count="98" uniqueCount="48">
  <si>
    <t>Task:</t>
  </si>
  <si>
    <t>Responsible Engineer:</t>
  </si>
  <si>
    <t>Column1</t>
  </si>
  <si>
    <t>14-Apr</t>
  </si>
  <si>
    <t>23-Apr</t>
  </si>
  <si>
    <t>24-Apr</t>
  </si>
  <si>
    <t>KEY:</t>
  </si>
  <si>
    <t xml:space="preserve">Project Proposal </t>
  </si>
  <si>
    <t>Ryan</t>
  </si>
  <si>
    <t>Done On Schedule?</t>
  </si>
  <si>
    <t xml:space="preserve">Colors </t>
  </si>
  <si>
    <t>Class Days:</t>
  </si>
  <si>
    <t>Functional Prototype Due date</t>
  </si>
  <si>
    <t>GANNT Chart</t>
  </si>
  <si>
    <t xml:space="preserve">Calvin </t>
  </si>
  <si>
    <t>YES</t>
  </si>
  <si>
    <t>Work Breakdown Structure</t>
  </si>
  <si>
    <t>Calvin</t>
  </si>
  <si>
    <t>Accelerometer (SPI)</t>
  </si>
  <si>
    <t xml:space="preserve">Initalize/Code </t>
  </si>
  <si>
    <t>Number tasks Completed :</t>
  </si>
  <si>
    <t xml:space="preserve">Test </t>
  </si>
  <si>
    <t>Number of tasks Completed on time:</t>
  </si>
  <si>
    <t>Light Detection Sensor</t>
  </si>
  <si>
    <t>Number of tasks Completed Late:</t>
  </si>
  <si>
    <t>Build Circuit/Solder</t>
  </si>
  <si>
    <t>Test light sensor</t>
  </si>
  <si>
    <t>Percentage On time</t>
  </si>
  <si>
    <t>Motion Detection Sensor</t>
  </si>
  <si>
    <t>Test Motion Detection</t>
  </si>
  <si>
    <t xml:space="preserve">Ultrasonic Sensor </t>
  </si>
  <si>
    <t xml:space="preserve">Ryan </t>
  </si>
  <si>
    <t>Calculate distance/Send Data</t>
  </si>
  <si>
    <t>Test Ultrasonic Sensor</t>
  </si>
  <si>
    <t xml:space="preserve">LCD </t>
  </si>
  <si>
    <t>Inmplement Code from Lab</t>
  </si>
  <si>
    <t>Buzzer (PWM)</t>
  </si>
  <si>
    <t xml:space="preserve">Test Buzzer </t>
  </si>
  <si>
    <t>LED Matrix</t>
  </si>
  <si>
    <t>Test LED Matrix</t>
  </si>
  <si>
    <t>Implement Code Together</t>
  </si>
  <si>
    <t>Light Sensor-Turn off Sleep mode</t>
  </si>
  <si>
    <t>Motion-Ultra-LCD</t>
  </si>
  <si>
    <t>Ultra-LED-Buzzer</t>
  </si>
  <si>
    <t>Accelerometer - LED-Buzzer</t>
  </si>
  <si>
    <t>Test</t>
  </si>
  <si>
    <t>"shake" test</t>
  </si>
  <si>
    <t xml:space="preserve">Functional prototype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</si>
</sst>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" fontId="0" fillId="7" borderId="0" xfId="0" applyNumberFormat="1" applyFill="1"/>
    <xf numFmtId="0" fontId="2" fillId="0" borderId="0" xfId="0" applyFont="1"/>
    <xf numFmtId="0" fontId="3" fillId="0" borderId="0" xfId="0" applyFont="1"/>
    <xf numFmtId="0" fontId="0" fillId="8" borderId="0" xfId="0" applyFill="1"/>
    <xf numFmtId="0" fontId="5" fillId="6" borderId="0" xfId="0" applyFont="1" applyFill="1"/>
    <xf numFmtId="16" fontId="6" fillId="6" borderId="0" xfId="0" applyNumberFormat="1" applyFont="1" applyFill="1"/>
    <xf numFmtId="0" fontId="6" fillId="6" borderId="0" xfId="0" applyFont="1" applyFill="1"/>
    <xf numFmtId="0" fontId="6" fillId="0" borderId="0" xfId="0" applyFont="1"/>
    <xf numFmtId="9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C5AA80-8170-42E7-94C5-EE1094109ED0}" name="Table1" displayName="Table1" ref="A1:A1048576" totalsRowShown="0" headerRowDxfId="2">
  <tableColumns count="1">
    <tableColumn id="1" xr3:uid="{E3A692C3-BFF6-4C53-9668-F579F4640D88}" name="Task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1F2AB1-3671-4B70-929D-A609EF6B6187}" name="Table5" displayName="Table5" ref="C1:C1048576" totalsRowShown="0" headerRowDxfId="1">
  <autoFilter ref="C1:C1048576" xr:uid="{A41F2AB1-3671-4B70-929D-A609EF6B6187}"/>
  <tableColumns count="1">
    <tableColumn id="1" xr3:uid="{EFBA7F46-1AE0-498D-9E7E-CD89FE7550E1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560ABE-DC58-465C-AB44-322512910319}" name="Table2" displayName="Table2" ref="B1:B1048576" totalsRowShown="0" headerRowDxfId="0">
  <autoFilter ref="B1:B1048576" xr:uid="{4C560ABE-DC58-465C-AB44-322512910319}"/>
  <tableColumns count="1">
    <tableColumn id="1" xr3:uid="{FF5BD175-9AB3-4D9B-A1B8-5B5DDC2C48BF}" name="Responsible Engineer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3C29-4373-467A-A64B-5C665DBF4F7C}">
  <dimension ref="A1:AR45"/>
  <sheetViews>
    <sheetView tabSelected="1" topLeftCell="T1" zoomScale="104" workbookViewId="0">
      <selection activeCell="C15" sqref="C15"/>
    </sheetView>
  </sheetViews>
  <sheetFormatPr defaultRowHeight="14.4" x14ac:dyDescent="0.3"/>
  <cols>
    <col min="1" max="1" width="32.44140625" customWidth="1"/>
    <col min="2" max="2" width="25.6640625" customWidth="1"/>
    <col min="3" max="3" width="18.33203125" customWidth="1"/>
    <col min="4" max="4" width="8.109375" customWidth="1"/>
    <col min="5" max="5" width="9.44140625" customWidth="1"/>
    <col min="6" max="6" width="9.6640625" customWidth="1"/>
    <col min="7" max="7" width="7.6640625" customWidth="1"/>
    <col min="8" max="8" width="8.6640625" customWidth="1"/>
    <col min="9" max="9" width="9" customWidth="1"/>
    <col min="10" max="10" width="8.88671875" customWidth="1"/>
    <col min="11" max="11" width="6.44140625" customWidth="1"/>
    <col min="12" max="12" width="6.33203125" customWidth="1"/>
    <col min="27" max="27" width="8.88671875" style="14" customWidth="1"/>
    <col min="29" max="29" width="30.5546875" customWidth="1"/>
    <col min="30" max="30" width="10.44140625" customWidth="1"/>
    <col min="31" max="31" width="24.6640625" customWidth="1"/>
    <col min="32" max="32" width="10.44140625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7" t="s">
        <v>5</v>
      </c>
      <c r="G1" s="7">
        <v>45772</v>
      </c>
      <c r="H1" s="2">
        <v>45773</v>
      </c>
      <c r="I1" s="2">
        <v>45774</v>
      </c>
      <c r="J1" s="7">
        <v>45775</v>
      </c>
      <c r="K1" s="2">
        <v>45776</v>
      </c>
      <c r="L1" s="7">
        <v>45777</v>
      </c>
      <c r="M1" s="7">
        <v>45778</v>
      </c>
      <c r="N1" s="7">
        <v>45779</v>
      </c>
      <c r="O1" s="2">
        <v>45780</v>
      </c>
      <c r="P1" s="2">
        <v>45781</v>
      </c>
      <c r="Q1" s="7">
        <v>45782</v>
      </c>
      <c r="R1" s="2">
        <v>45783</v>
      </c>
      <c r="S1" s="7">
        <v>45784</v>
      </c>
      <c r="T1" s="7">
        <v>45785</v>
      </c>
      <c r="U1" s="7">
        <v>45786</v>
      </c>
      <c r="V1" s="2">
        <v>45787</v>
      </c>
      <c r="W1" s="2">
        <v>45788</v>
      </c>
      <c r="X1" s="7">
        <v>45789</v>
      </c>
      <c r="Y1" s="2">
        <v>45790</v>
      </c>
      <c r="Z1" s="7">
        <v>45791</v>
      </c>
      <c r="AA1" s="12">
        <v>45792</v>
      </c>
      <c r="AC1" s="1" t="s">
        <v>6</v>
      </c>
    </row>
    <row r="2" spans="1:44" x14ac:dyDescent="0.3">
      <c r="A2" t="s">
        <v>7</v>
      </c>
      <c r="B2" t="s">
        <v>8</v>
      </c>
      <c r="C2" s="1" t="s">
        <v>9</v>
      </c>
      <c r="D2" s="6"/>
      <c r="AA2" s="13"/>
      <c r="AC2" t="s">
        <v>10</v>
      </c>
      <c r="AD2" t="s">
        <v>11</v>
      </c>
      <c r="AE2" t="s">
        <v>12</v>
      </c>
    </row>
    <row r="3" spans="1:44" x14ac:dyDescent="0.3">
      <c r="A3" t="s">
        <v>13</v>
      </c>
      <c r="B3" t="s">
        <v>14</v>
      </c>
      <c r="C3" t="s">
        <v>15</v>
      </c>
      <c r="E3" s="5"/>
      <c r="F3" s="5"/>
      <c r="AA3" s="13"/>
      <c r="AC3" s="6" t="s">
        <v>8</v>
      </c>
      <c r="AD3" s="10"/>
      <c r="AE3" s="11"/>
      <c r="AP3">
        <f>IF(OR(C1="YES", C1="NO"), 1, 0)</f>
        <v>0</v>
      </c>
      <c r="AQ3">
        <f>IF(( C1="NO"), 1, 0)</f>
        <v>0</v>
      </c>
      <c r="AR3">
        <f>IF(OR(C1="YES"), 1, 0)</f>
        <v>0</v>
      </c>
    </row>
    <row r="4" spans="1:44" x14ac:dyDescent="0.3">
      <c r="A4" t="s">
        <v>16</v>
      </c>
      <c r="B4" t="s">
        <v>14</v>
      </c>
      <c r="C4" t="s">
        <v>15</v>
      </c>
      <c r="E4" s="5"/>
      <c r="AA4" s="13"/>
      <c r="AC4" s="5" t="s">
        <v>17</v>
      </c>
      <c r="AP4">
        <f t="shared" ref="AP4:AP45" si="0">IF(OR(C2="YES", C2="NO"), 1, 0)</f>
        <v>0</v>
      </c>
      <c r="AQ4">
        <f t="shared" ref="AQ4:AQ45" si="1">IF(( C2="NO"), 1, 0)</f>
        <v>0</v>
      </c>
      <c r="AR4">
        <f t="shared" ref="AR4:AR45" si="2">IF(OR(C2="YES"), 1, 0)</f>
        <v>0</v>
      </c>
    </row>
    <row r="5" spans="1:44" x14ac:dyDescent="0.3">
      <c r="A5" s="1"/>
      <c r="AA5" s="13"/>
      <c r="AP5">
        <f t="shared" si="0"/>
        <v>1</v>
      </c>
      <c r="AQ5">
        <f t="shared" si="1"/>
        <v>0</v>
      </c>
      <c r="AR5">
        <f t="shared" si="2"/>
        <v>1</v>
      </c>
    </row>
    <row r="6" spans="1:44" x14ac:dyDescent="0.3">
      <c r="A6" s="1" t="s">
        <v>18</v>
      </c>
      <c r="B6" t="s">
        <v>8</v>
      </c>
      <c r="C6" t="s">
        <v>15</v>
      </c>
      <c r="F6" s="3"/>
      <c r="G6" s="3"/>
      <c r="H6" s="3"/>
      <c r="I6" s="3"/>
      <c r="J6" s="3"/>
      <c r="K6" s="3"/>
      <c r="L6" s="3"/>
      <c r="AA6" s="13"/>
      <c r="AP6">
        <f t="shared" si="0"/>
        <v>1</v>
      </c>
      <c r="AQ6">
        <f t="shared" si="1"/>
        <v>0</v>
      </c>
      <c r="AR6">
        <f t="shared" si="2"/>
        <v>1</v>
      </c>
    </row>
    <row r="7" spans="1:44" x14ac:dyDescent="0.3">
      <c r="A7" t="s">
        <v>19</v>
      </c>
      <c r="B7" t="s">
        <v>8</v>
      </c>
      <c r="C7" t="s">
        <v>15</v>
      </c>
      <c r="F7" s="6"/>
      <c r="G7" s="6"/>
      <c r="H7" s="6"/>
      <c r="I7" s="6"/>
      <c r="AA7" s="13"/>
      <c r="AC7" t="s">
        <v>20</v>
      </c>
      <c r="AD7">
        <f>SUM(AP3:AP45)</f>
        <v>11</v>
      </c>
      <c r="AP7">
        <f t="shared" si="0"/>
        <v>0</v>
      </c>
      <c r="AQ7">
        <f t="shared" si="1"/>
        <v>0</v>
      </c>
      <c r="AR7">
        <f t="shared" si="2"/>
        <v>0</v>
      </c>
    </row>
    <row r="8" spans="1:44" x14ac:dyDescent="0.3">
      <c r="A8" t="s">
        <v>21</v>
      </c>
      <c r="B8" t="s">
        <v>8</v>
      </c>
      <c r="C8" t="s">
        <v>15</v>
      </c>
      <c r="H8" s="6"/>
      <c r="I8" s="6"/>
      <c r="J8" s="6"/>
      <c r="K8" s="6"/>
      <c r="L8" s="6"/>
      <c r="AA8" s="13"/>
      <c r="AC8" t="s">
        <v>22</v>
      </c>
      <c r="AD8">
        <f>SUM(AR:AR)</f>
        <v>11</v>
      </c>
      <c r="AP8">
        <f t="shared" si="0"/>
        <v>1</v>
      </c>
      <c r="AQ8">
        <f t="shared" si="1"/>
        <v>0</v>
      </c>
      <c r="AR8">
        <f t="shared" si="2"/>
        <v>1</v>
      </c>
    </row>
    <row r="9" spans="1:44" x14ac:dyDescent="0.3">
      <c r="A9" s="1" t="s">
        <v>23</v>
      </c>
      <c r="B9" t="s">
        <v>14</v>
      </c>
      <c r="C9" t="s">
        <v>15</v>
      </c>
      <c r="G9" s="4"/>
      <c r="H9" s="4"/>
      <c r="I9" s="4"/>
      <c r="J9" s="4"/>
      <c r="AA9" s="13"/>
      <c r="AC9" t="s">
        <v>24</v>
      </c>
      <c r="AD9">
        <f>SUM(AQ:AQ)</f>
        <v>0</v>
      </c>
      <c r="AP9">
        <f t="shared" si="0"/>
        <v>1</v>
      </c>
      <c r="AQ9">
        <f t="shared" si="1"/>
        <v>0</v>
      </c>
      <c r="AR9">
        <f t="shared" si="2"/>
        <v>1</v>
      </c>
    </row>
    <row r="10" spans="1:44" x14ac:dyDescent="0.3">
      <c r="A10" s="8" t="s">
        <v>25</v>
      </c>
      <c r="B10" t="s">
        <v>14</v>
      </c>
      <c r="C10" t="s">
        <v>15</v>
      </c>
      <c r="G10" s="5"/>
      <c r="H10" s="5"/>
      <c r="AA10" s="13"/>
      <c r="AP10">
        <f t="shared" si="0"/>
        <v>1</v>
      </c>
      <c r="AQ10">
        <f t="shared" si="1"/>
        <v>0</v>
      </c>
      <c r="AR10">
        <f t="shared" si="2"/>
        <v>1</v>
      </c>
    </row>
    <row r="11" spans="1:44" x14ac:dyDescent="0.3">
      <c r="A11" t="s">
        <v>19</v>
      </c>
      <c r="B11" t="s">
        <v>14</v>
      </c>
      <c r="C11" t="s">
        <v>15</v>
      </c>
      <c r="H11" s="5"/>
      <c r="I11" s="5"/>
      <c r="J11" s="5"/>
      <c r="AA11" s="13"/>
      <c r="AP11">
        <f t="shared" si="0"/>
        <v>1</v>
      </c>
      <c r="AQ11">
        <f t="shared" si="1"/>
        <v>0</v>
      </c>
      <c r="AR11">
        <f t="shared" si="2"/>
        <v>1</v>
      </c>
    </row>
    <row r="12" spans="1:44" x14ac:dyDescent="0.3">
      <c r="A12" t="s">
        <v>26</v>
      </c>
      <c r="B12" t="s">
        <v>14</v>
      </c>
      <c r="C12" t="s">
        <v>15</v>
      </c>
      <c r="J12" s="5"/>
      <c r="AA12" s="13"/>
      <c r="AC12" t="s">
        <v>27</v>
      </c>
      <c r="AD12" s="15">
        <f>SUM(AD8/AD7)</f>
        <v>1</v>
      </c>
      <c r="AP12">
        <f t="shared" si="0"/>
        <v>1</v>
      </c>
      <c r="AQ12">
        <f t="shared" si="1"/>
        <v>0</v>
      </c>
      <c r="AR12">
        <f t="shared" si="2"/>
        <v>1</v>
      </c>
    </row>
    <row r="13" spans="1:44" x14ac:dyDescent="0.3">
      <c r="A13" s="9" t="s">
        <v>28</v>
      </c>
      <c r="B13" t="s">
        <v>14</v>
      </c>
      <c r="K13" s="4"/>
      <c r="L13" s="4"/>
      <c r="M13" s="4"/>
      <c r="N13" s="4"/>
      <c r="AA13" s="13"/>
      <c r="AP13">
        <f t="shared" si="0"/>
        <v>1</v>
      </c>
      <c r="AQ13">
        <f t="shared" si="1"/>
        <v>0</v>
      </c>
      <c r="AR13">
        <f t="shared" si="2"/>
        <v>1</v>
      </c>
    </row>
    <row r="14" spans="1:44" x14ac:dyDescent="0.3">
      <c r="A14" t="s">
        <v>25</v>
      </c>
      <c r="B14" t="s">
        <v>14</v>
      </c>
      <c r="K14" s="5"/>
      <c r="L14" s="5"/>
      <c r="AA14" s="13"/>
      <c r="AP14">
        <f t="shared" si="0"/>
        <v>1</v>
      </c>
      <c r="AQ14">
        <f t="shared" si="1"/>
        <v>0</v>
      </c>
      <c r="AR14">
        <f t="shared" si="2"/>
        <v>1</v>
      </c>
    </row>
    <row r="15" spans="1:44" x14ac:dyDescent="0.3">
      <c r="A15" t="s">
        <v>19</v>
      </c>
      <c r="B15" t="s">
        <v>14</v>
      </c>
      <c r="L15" s="5"/>
      <c r="M15" s="5"/>
      <c r="N15" s="5"/>
      <c r="AA15" s="13"/>
      <c r="AP15">
        <f t="shared" si="0"/>
        <v>0</v>
      </c>
      <c r="AQ15">
        <f t="shared" si="1"/>
        <v>0</v>
      </c>
      <c r="AR15">
        <f t="shared" si="2"/>
        <v>0</v>
      </c>
    </row>
    <row r="16" spans="1:44" x14ac:dyDescent="0.3">
      <c r="A16" t="s">
        <v>29</v>
      </c>
      <c r="B16" t="s">
        <v>14</v>
      </c>
      <c r="M16" s="5"/>
      <c r="N16" s="5"/>
      <c r="AA16" s="13"/>
      <c r="AP16">
        <f t="shared" si="0"/>
        <v>0</v>
      </c>
      <c r="AQ16">
        <f t="shared" si="1"/>
        <v>0</v>
      </c>
      <c r="AR16">
        <f t="shared" si="2"/>
        <v>0</v>
      </c>
    </row>
    <row r="17" spans="1:44" x14ac:dyDescent="0.3">
      <c r="A17" s="9" t="s">
        <v>30</v>
      </c>
      <c r="B17" t="s">
        <v>31</v>
      </c>
      <c r="M17" s="3"/>
      <c r="N17" s="3"/>
      <c r="AA17" s="13"/>
      <c r="AP17">
        <f t="shared" si="0"/>
        <v>0</v>
      </c>
      <c r="AQ17">
        <f t="shared" si="1"/>
        <v>0</v>
      </c>
      <c r="AR17">
        <f t="shared" si="2"/>
        <v>0</v>
      </c>
    </row>
    <row r="18" spans="1:44" x14ac:dyDescent="0.3">
      <c r="A18" t="s">
        <v>19</v>
      </c>
      <c r="B18" t="s">
        <v>8</v>
      </c>
      <c r="M18" s="6"/>
      <c r="N18" s="6"/>
      <c r="AA18" s="13"/>
      <c r="AP18">
        <f t="shared" si="0"/>
        <v>0</v>
      </c>
      <c r="AQ18">
        <f t="shared" si="1"/>
        <v>0</v>
      </c>
      <c r="AR18">
        <f t="shared" si="2"/>
        <v>0</v>
      </c>
    </row>
    <row r="19" spans="1:44" x14ac:dyDescent="0.3">
      <c r="A19" t="s">
        <v>32</v>
      </c>
      <c r="B19" t="s">
        <v>8</v>
      </c>
      <c r="M19" s="6"/>
      <c r="N19" s="6"/>
      <c r="AA19" s="13"/>
      <c r="AP19">
        <f t="shared" si="0"/>
        <v>0</v>
      </c>
      <c r="AQ19">
        <f t="shared" si="1"/>
        <v>0</v>
      </c>
      <c r="AR19">
        <f t="shared" si="2"/>
        <v>0</v>
      </c>
    </row>
    <row r="20" spans="1:44" x14ac:dyDescent="0.3">
      <c r="A20" t="s">
        <v>33</v>
      </c>
      <c r="B20" t="s">
        <v>8</v>
      </c>
      <c r="M20" s="6"/>
      <c r="N20" s="6"/>
      <c r="AA20" s="13"/>
      <c r="AP20">
        <f t="shared" si="0"/>
        <v>0</v>
      </c>
      <c r="AQ20">
        <f t="shared" si="1"/>
        <v>0</v>
      </c>
      <c r="AR20">
        <f t="shared" si="2"/>
        <v>0</v>
      </c>
    </row>
    <row r="21" spans="1:44" x14ac:dyDescent="0.3">
      <c r="A21" s="1" t="s">
        <v>34</v>
      </c>
      <c r="B21" t="s">
        <v>14</v>
      </c>
      <c r="C21" t="s">
        <v>15</v>
      </c>
      <c r="N21" s="4"/>
      <c r="O21" s="4"/>
      <c r="AA21" s="13"/>
      <c r="AP21">
        <f t="shared" si="0"/>
        <v>0</v>
      </c>
      <c r="AQ21">
        <f t="shared" si="1"/>
        <v>0</v>
      </c>
      <c r="AR21">
        <f t="shared" si="2"/>
        <v>0</v>
      </c>
    </row>
    <row r="22" spans="1:44" x14ac:dyDescent="0.3">
      <c r="A22" t="s">
        <v>35</v>
      </c>
      <c r="B22" t="s">
        <v>14</v>
      </c>
      <c r="C22" t="s">
        <v>15</v>
      </c>
      <c r="N22" s="5"/>
      <c r="O22" s="5"/>
      <c r="AA22" s="13"/>
      <c r="AP22">
        <f t="shared" si="0"/>
        <v>0</v>
      </c>
      <c r="AQ22">
        <f t="shared" si="1"/>
        <v>0</v>
      </c>
      <c r="AR22">
        <f t="shared" si="2"/>
        <v>0</v>
      </c>
    </row>
    <row r="23" spans="1:44" x14ac:dyDescent="0.3">
      <c r="AA23" s="13"/>
      <c r="AP23">
        <f t="shared" si="0"/>
        <v>1</v>
      </c>
      <c r="AQ23">
        <f t="shared" si="1"/>
        <v>0</v>
      </c>
      <c r="AR23">
        <f t="shared" si="2"/>
        <v>1</v>
      </c>
    </row>
    <row r="24" spans="1:44" x14ac:dyDescent="0.3">
      <c r="A24" s="1" t="s">
        <v>36</v>
      </c>
      <c r="B24" t="s">
        <v>14</v>
      </c>
      <c r="P24" s="4"/>
      <c r="Q24" s="4"/>
      <c r="R24" s="4"/>
      <c r="S24" s="4"/>
      <c r="AA24" s="13"/>
      <c r="AP24">
        <f t="shared" si="0"/>
        <v>1</v>
      </c>
      <c r="AQ24">
        <f t="shared" si="1"/>
        <v>0</v>
      </c>
      <c r="AR24">
        <f t="shared" si="2"/>
        <v>1</v>
      </c>
    </row>
    <row r="25" spans="1:44" x14ac:dyDescent="0.3">
      <c r="A25" t="s">
        <v>25</v>
      </c>
      <c r="B25" t="s">
        <v>14</v>
      </c>
      <c r="P25" s="5"/>
      <c r="AA25" s="13"/>
      <c r="AP25">
        <f t="shared" si="0"/>
        <v>0</v>
      </c>
      <c r="AQ25">
        <f t="shared" si="1"/>
        <v>0</v>
      </c>
      <c r="AR25">
        <f t="shared" si="2"/>
        <v>0</v>
      </c>
    </row>
    <row r="26" spans="1:44" x14ac:dyDescent="0.3">
      <c r="A26" t="s">
        <v>19</v>
      </c>
      <c r="B26" t="s">
        <v>14</v>
      </c>
      <c r="P26" s="5"/>
      <c r="Q26" s="5"/>
      <c r="R26" s="5"/>
      <c r="S26" s="5"/>
      <c r="AA26" s="13"/>
      <c r="AP26">
        <f t="shared" si="0"/>
        <v>0</v>
      </c>
      <c r="AQ26">
        <f t="shared" si="1"/>
        <v>0</v>
      </c>
      <c r="AR26">
        <f t="shared" si="2"/>
        <v>0</v>
      </c>
    </row>
    <row r="27" spans="1:44" x14ac:dyDescent="0.3">
      <c r="A27" t="s">
        <v>37</v>
      </c>
      <c r="B27" t="s">
        <v>14</v>
      </c>
      <c r="Q27" s="5"/>
      <c r="R27" s="5"/>
      <c r="S27" s="5"/>
      <c r="AA27" s="13"/>
      <c r="AP27">
        <f t="shared" si="0"/>
        <v>0</v>
      </c>
      <c r="AQ27">
        <f t="shared" si="1"/>
        <v>0</v>
      </c>
      <c r="AR27">
        <f t="shared" si="2"/>
        <v>0</v>
      </c>
    </row>
    <row r="28" spans="1:44" x14ac:dyDescent="0.3">
      <c r="A28" s="1" t="s">
        <v>38</v>
      </c>
      <c r="B28" t="s">
        <v>8</v>
      </c>
      <c r="O28" s="3"/>
      <c r="P28" s="3"/>
      <c r="Q28" s="3"/>
      <c r="R28" s="3"/>
      <c r="S28" s="3"/>
      <c r="AA28" s="13"/>
      <c r="AP28">
        <f t="shared" si="0"/>
        <v>0</v>
      </c>
      <c r="AQ28">
        <f t="shared" si="1"/>
        <v>0</v>
      </c>
      <c r="AR28">
        <f t="shared" si="2"/>
        <v>0</v>
      </c>
    </row>
    <row r="29" spans="1:44" x14ac:dyDescent="0.3">
      <c r="A29" t="s">
        <v>25</v>
      </c>
      <c r="B29" t="s">
        <v>8</v>
      </c>
      <c r="O29" s="6"/>
      <c r="P29" s="6"/>
      <c r="Q29" s="6"/>
      <c r="AA29" s="13"/>
      <c r="AP29">
        <f t="shared" si="0"/>
        <v>0</v>
      </c>
      <c r="AQ29">
        <f t="shared" si="1"/>
        <v>0</v>
      </c>
      <c r="AR29">
        <f t="shared" si="2"/>
        <v>0</v>
      </c>
    </row>
    <row r="30" spans="1:44" x14ac:dyDescent="0.3">
      <c r="A30" t="s">
        <v>19</v>
      </c>
      <c r="B30" t="s">
        <v>8</v>
      </c>
      <c r="P30" s="6"/>
      <c r="Q30" s="6"/>
      <c r="R30" s="6"/>
      <c r="S30" s="6"/>
      <c r="AA30" s="13"/>
      <c r="AP30">
        <f t="shared" si="0"/>
        <v>0</v>
      </c>
      <c r="AQ30">
        <f t="shared" si="1"/>
        <v>0</v>
      </c>
      <c r="AR30">
        <f t="shared" si="2"/>
        <v>0</v>
      </c>
    </row>
    <row r="31" spans="1:44" x14ac:dyDescent="0.3">
      <c r="A31" t="s">
        <v>39</v>
      </c>
      <c r="B31" t="s">
        <v>8</v>
      </c>
      <c r="Q31" s="6"/>
      <c r="R31" s="6"/>
      <c r="S31" s="6"/>
      <c r="AA31" s="13"/>
      <c r="AP31">
        <f t="shared" si="0"/>
        <v>0</v>
      </c>
      <c r="AQ31">
        <f t="shared" si="1"/>
        <v>0</v>
      </c>
      <c r="AR31">
        <f t="shared" si="2"/>
        <v>0</v>
      </c>
    </row>
    <row r="32" spans="1:44" x14ac:dyDescent="0.3">
      <c r="A32" s="1" t="s">
        <v>40</v>
      </c>
      <c r="T32" s="3"/>
      <c r="U32" s="3"/>
      <c r="V32" s="3"/>
      <c r="W32" s="3"/>
      <c r="AA32" s="13"/>
      <c r="AP32">
        <f t="shared" si="0"/>
        <v>0</v>
      </c>
      <c r="AQ32">
        <f t="shared" si="1"/>
        <v>0</v>
      </c>
      <c r="AR32">
        <f t="shared" si="2"/>
        <v>0</v>
      </c>
    </row>
    <row r="33" spans="1:44" x14ac:dyDescent="0.3">
      <c r="A33" t="s">
        <v>41</v>
      </c>
      <c r="B33" t="s">
        <v>8</v>
      </c>
      <c r="T33" s="6"/>
      <c r="U33" s="6"/>
      <c r="V33" s="6"/>
      <c r="W33" s="6"/>
      <c r="AA33" s="13"/>
      <c r="AP33">
        <f t="shared" si="0"/>
        <v>0</v>
      </c>
      <c r="AQ33">
        <f t="shared" si="1"/>
        <v>0</v>
      </c>
      <c r="AR33">
        <f t="shared" si="2"/>
        <v>0</v>
      </c>
    </row>
    <row r="34" spans="1:44" x14ac:dyDescent="0.3">
      <c r="A34" t="s">
        <v>42</v>
      </c>
      <c r="B34" t="s">
        <v>8</v>
      </c>
      <c r="T34" s="6"/>
      <c r="U34" s="6"/>
      <c r="V34" s="6"/>
      <c r="W34" s="6"/>
      <c r="AA34" s="13"/>
      <c r="AP34">
        <f t="shared" si="0"/>
        <v>0</v>
      </c>
      <c r="AQ34">
        <f t="shared" si="1"/>
        <v>0</v>
      </c>
      <c r="AR34">
        <f t="shared" si="2"/>
        <v>0</v>
      </c>
    </row>
    <row r="35" spans="1:44" x14ac:dyDescent="0.3">
      <c r="A35" t="s">
        <v>43</v>
      </c>
      <c r="B35" t="s">
        <v>14</v>
      </c>
      <c r="T35" s="5"/>
      <c r="U35" s="5"/>
      <c r="V35" s="5"/>
      <c r="W35" s="5"/>
      <c r="AA35" s="13"/>
      <c r="AP35">
        <f>IF(OR(C33="YES", C33="NO"), 1, 0)</f>
        <v>0</v>
      </c>
      <c r="AQ35">
        <f t="shared" si="1"/>
        <v>0</v>
      </c>
      <c r="AR35">
        <f t="shared" si="2"/>
        <v>0</v>
      </c>
    </row>
    <row r="36" spans="1:44" x14ac:dyDescent="0.3">
      <c r="A36" t="s">
        <v>44</v>
      </c>
      <c r="B36" t="s">
        <v>14</v>
      </c>
      <c r="T36" s="5"/>
      <c r="U36" s="5"/>
      <c r="V36" s="5"/>
      <c r="W36" s="5"/>
      <c r="AA36" s="13"/>
      <c r="AP36">
        <f t="shared" si="0"/>
        <v>0</v>
      </c>
      <c r="AQ36">
        <f t="shared" si="1"/>
        <v>0</v>
      </c>
      <c r="AR36">
        <f t="shared" si="2"/>
        <v>0</v>
      </c>
    </row>
    <row r="37" spans="1:44" x14ac:dyDescent="0.3">
      <c r="A37" s="1" t="s">
        <v>45</v>
      </c>
      <c r="X37" s="4"/>
      <c r="Y37" s="4"/>
      <c r="Z37" s="4"/>
      <c r="AA37" s="13"/>
      <c r="AP37">
        <f t="shared" si="0"/>
        <v>0</v>
      </c>
      <c r="AQ37">
        <f t="shared" si="1"/>
        <v>0</v>
      </c>
      <c r="AR37">
        <f t="shared" si="2"/>
        <v>0</v>
      </c>
    </row>
    <row r="38" spans="1:44" x14ac:dyDescent="0.3">
      <c r="A38" t="s">
        <v>46</v>
      </c>
      <c r="B38" t="s">
        <v>14</v>
      </c>
      <c r="X38" s="5"/>
      <c r="Y38" s="5"/>
      <c r="Z38" s="5"/>
      <c r="AA38" s="13"/>
      <c r="AP38">
        <f t="shared" si="0"/>
        <v>0</v>
      </c>
      <c r="AQ38">
        <f t="shared" si="1"/>
        <v>0</v>
      </c>
      <c r="AR38">
        <f t="shared" si="2"/>
        <v>0</v>
      </c>
    </row>
    <row r="39" spans="1:44" x14ac:dyDescent="0.3">
      <c r="A39" t="s">
        <v>47</v>
      </c>
      <c r="B39" t="s">
        <v>8</v>
      </c>
      <c r="X39" s="6"/>
      <c r="Y39" s="6"/>
      <c r="Z39" s="6"/>
      <c r="AA39" s="13"/>
      <c r="AP39">
        <f t="shared" si="0"/>
        <v>0</v>
      </c>
      <c r="AQ39">
        <f t="shared" si="1"/>
        <v>0</v>
      </c>
      <c r="AR39">
        <f t="shared" si="2"/>
        <v>0</v>
      </c>
    </row>
    <row r="40" spans="1:44" x14ac:dyDescent="0.3">
      <c r="AA40" s="13"/>
      <c r="AP40">
        <f t="shared" si="0"/>
        <v>0</v>
      </c>
      <c r="AQ40">
        <f t="shared" si="1"/>
        <v>0</v>
      </c>
      <c r="AR40">
        <f t="shared" si="2"/>
        <v>0</v>
      </c>
    </row>
    <row r="41" spans="1:44" x14ac:dyDescent="0.3">
      <c r="AA41" s="13"/>
      <c r="AP41">
        <f t="shared" si="0"/>
        <v>0</v>
      </c>
      <c r="AQ41">
        <f t="shared" si="1"/>
        <v>0</v>
      </c>
      <c r="AR41">
        <f t="shared" si="2"/>
        <v>0</v>
      </c>
    </row>
    <row r="42" spans="1:44" x14ac:dyDescent="0.3">
      <c r="AA42" s="13"/>
      <c r="AP42">
        <f t="shared" si="0"/>
        <v>0</v>
      </c>
      <c r="AQ42">
        <f t="shared" si="1"/>
        <v>0</v>
      </c>
      <c r="AR42">
        <f t="shared" si="2"/>
        <v>0</v>
      </c>
    </row>
    <row r="43" spans="1:44" x14ac:dyDescent="0.3">
      <c r="AP43">
        <f t="shared" si="0"/>
        <v>0</v>
      </c>
      <c r="AQ43">
        <f t="shared" si="1"/>
        <v>0</v>
      </c>
      <c r="AR43">
        <f t="shared" si="2"/>
        <v>0</v>
      </c>
    </row>
    <row r="44" spans="1:44" x14ac:dyDescent="0.3">
      <c r="AP44">
        <f t="shared" si="0"/>
        <v>0</v>
      </c>
      <c r="AQ44">
        <f t="shared" si="1"/>
        <v>0</v>
      </c>
      <c r="AR44">
        <f t="shared" si="2"/>
        <v>0</v>
      </c>
    </row>
    <row r="45" spans="1:44" x14ac:dyDescent="0.3">
      <c r="AP45">
        <f t="shared" si="0"/>
        <v>0</v>
      </c>
      <c r="AQ45">
        <f t="shared" si="1"/>
        <v>0</v>
      </c>
      <c r="AR45">
        <f t="shared" si="2"/>
        <v>0</v>
      </c>
    </row>
  </sheetData>
  <phoneticPr fontId="4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Calvin Friedrich</dc:creator>
  <cp:keywords/>
  <dc:description/>
  <cp:lastModifiedBy>Miller, Ryan D.</cp:lastModifiedBy>
  <cp:revision/>
  <dcterms:created xsi:type="dcterms:W3CDTF">2025-04-14T17:36:17Z</dcterms:created>
  <dcterms:modified xsi:type="dcterms:W3CDTF">2025-04-28T03:39:25Z</dcterms:modified>
  <cp:category/>
  <cp:contentStatus/>
</cp:coreProperties>
</file>