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filterPrivacy="1" codeName="ThisWorkbook"/>
  <xr:revisionPtr revIDLastSave="0" documentId="13_ncr:1_{9017334F-436C-AC47-915C-8755F8D3AC5C}" xr6:coauthVersionLast="45" xr6:coauthVersionMax="45" xr10:uidLastSave="{00000000-0000-0000-0000-000000000000}"/>
  <bookViews>
    <workbookView xWindow="0" yWindow="0" windowWidth="28800" windowHeight="180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38" i="11" l="1"/>
  <c r="I5" i="11"/>
  <c r="H37" i="11"/>
  <c r="H26" i="11"/>
  <c r="H8" i="11"/>
  <c r="H9" i="11" l="1"/>
  <c r="I6" i="11"/>
  <c r="H42" i="11" l="1"/>
  <c r="H39" i="11"/>
  <c r="H27" i="11"/>
  <c r="J5" i="11"/>
  <c r="K5" i="11" s="1"/>
  <c r="L5" i="11" s="1"/>
  <c r="M5" i="11" s="1"/>
  <c r="N5" i="11" s="1"/>
  <c r="O5" i="11" s="1"/>
  <c r="P5" i="11" s="1"/>
  <c r="I4" i="11"/>
  <c r="H40" i="11" l="1"/>
  <c r="H28" i="11"/>
  <c r="P4" i="11"/>
  <c r="Q5" i="11"/>
  <c r="R5" i="11" s="1"/>
  <c r="S5" i="11" s="1"/>
  <c r="T5" i="11" s="1"/>
  <c r="U5" i="11" s="1"/>
  <c r="V5" i="11" s="1"/>
  <c r="W5" i="11" s="1"/>
  <c r="J6" i="11"/>
  <c r="H41" i="11" l="1"/>
  <c r="H31" i="11"/>
  <c r="H30" i="11"/>
  <c r="H2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<sst xmlns="http://schemas.openxmlformats.org/spreadsheetml/2006/main" count="89" uniqueCount="57">
  <si>
    <t>Project Start:</t>
  </si>
  <si>
    <t>PROGRESS</t>
  </si>
  <si>
    <t>ASSIGNED
TO</t>
  </si>
  <si>
    <t>START</t>
  </si>
  <si>
    <t>END</t>
  </si>
  <si>
    <t>DAYS</t>
  </si>
  <si>
    <t>Display Week:</t>
  </si>
  <si>
    <t>TASK</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</si>
  <si>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</si>
  <si>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</si>
  <si>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</si>
  <si>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</si>
  <si>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</si>
  <si>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</si>
  <si>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</si>
  <si>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</si>
  <si>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</si>
  <si>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</si>
  <si>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</si>
  <si>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2</t>
  </si>
  <si>
    <t>Tim, Cody, Emma, Jack, and Ryan</t>
  </si>
  <si>
    <t>Line Following Robot</t>
  </si>
  <si>
    <t>Group</t>
  </si>
  <si>
    <t>Hardware Group</t>
  </si>
  <si>
    <t>Software Group</t>
  </si>
  <si>
    <t>Inventory Lab (1)</t>
  </si>
  <si>
    <t>Arduino Lab (2)</t>
  </si>
  <si>
    <t>Team Contract (3)</t>
  </si>
  <si>
    <t>Project Start (0)</t>
  </si>
  <si>
    <t>Hierarchical List (4)</t>
  </si>
  <si>
    <t>Engineering Specification (5)</t>
  </si>
  <si>
    <t>Project Management (6)</t>
  </si>
  <si>
    <t xml:space="preserve">Brainstorm (7) </t>
  </si>
  <si>
    <t>Chasis Design (8)</t>
  </si>
  <si>
    <t>Sketches (9)</t>
  </si>
  <si>
    <t>Concept Generation (10)</t>
  </si>
  <si>
    <t>Concept Scoring (11)</t>
  </si>
  <si>
    <t>Concept Screening (12)</t>
  </si>
  <si>
    <t>Agree with Best Design (13)</t>
  </si>
  <si>
    <t>Draft in CAD (14)</t>
  </si>
  <si>
    <t>Assemble Parts in CAD (15)</t>
  </si>
  <si>
    <t>CardBoard Prototype (16)</t>
  </si>
  <si>
    <t>3D Print Submit (17)</t>
  </si>
  <si>
    <t>Software Logic Design (18)</t>
  </si>
  <si>
    <t>Download the Arduino (19)</t>
  </si>
  <si>
    <t>View and Edit the Arduino (20)</t>
  </si>
  <si>
    <t>Test the Program (21)</t>
  </si>
  <si>
    <t>Review the Program (22)</t>
  </si>
  <si>
    <t>Calculate the Cost (23)</t>
  </si>
  <si>
    <t>Penalties for Lack of Participation (24)</t>
  </si>
  <si>
    <t>Create PPT (25)</t>
  </si>
  <si>
    <t>Assemble the Robot (26)</t>
  </si>
  <si>
    <t>Presentation Practice (27)</t>
  </si>
  <si>
    <t>Notebook (28)</t>
  </si>
  <si>
    <t>Write the Introduction of each (29)</t>
  </si>
  <si>
    <t>Revision of each Assignment (30)</t>
  </si>
  <si>
    <t>Presentation Day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</si>
</sst>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6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8" borderId="2" xfId="10" applyFill="1">
      <alignment horizontal="center" vertical="center"/>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4" fontId="7"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66" zoomScaleNormal="100" zoomScalePageLayoutView="70" workbookViewId="0">
      <pane ySplit="6" topLeftCell="A8" activePane="bottomLeft" state="frozen"/>
      <selection pane="bottomLeft" activeCell="F24" sqref="F24"/>
    </sheetView>
  </sheetViews>
  <sheetFormatPr baseColWidth="10" defaultColWidth="8.83203125" defaultRowHeight="30" customHeight="1" x14ac:dyDescent="0.2"/>
  <cols>
    <col min="1" max="1" width="2.6640625" style="34" customWidth="1"/>
    <col min="2" max="2" width="31.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35" t="s">
        <v>11</v>
      </c>
      <c r="B1" s="39" t="s">
        <v>21</v>
      </c>
      <c r="C1" s="1"/>
      <c r="D1" s="2"/>
      <c r="E1" s="4"/>
      <c r="F1" s="33"/>
      <c r="H1" s="2"/>
      <c r="I1" s="13"/>
    </row>
    <row r="2" spans="1:64" ht="30" customHeight="1" x14ac:dyDescent="0.25">
      <c r="A2" s="34" t="s">
        <v>8</v>
      </c>
      <c r="B2" s="40" t="s">
        <v>19</v>
      </c>
      <c r="I2" s="37"/>
    </row>
    <row r="3" spans="1:64" ht="30" customHeight="1" x14ac:dyDescent="0.2">
      <c r="A3" s="34" t="s">
        <v>12</v>
      </c>
      <c r="B3" s="41" t="s">
        <v>20</v>
      </c>
      <c r="C3" s="54" t="s">
        <v>0</v>
      </c>
      <c r="D3" s="55"/>
      <c r="E3" s="60">
        <v>43753</v>
      </c>
      <c r="F3" s="60"/>
    </row>
    <row r="4" spans="1:64" ht="30" customHeight="1" x14ac:dyDescent="0.2">
      <c r="A4" s="35" t="s">
        <v>13</v>
      </c>
      <c r="C4" s="54" t="s">
        <v>6</v>
      </c>
      <c r="D4" s="55"/>
      <c r="E4" s="6">
        <v>1</v>
      </c>
      <c r="I4" s="57">
        <f>I5</f>
        <v>43752</v>
      </c>
      <c r="J4" s="58"/>
      <c r="K4" s="58"/>
      <c r="L4" s="58"/>
      <c r="M4" s="58"/>
      <c r="N4" s="58"/>
      <c r="O4" s="59"/>
      <c r="P4" s="57">
        <f>P5</f>
        <v>43759</v>
      </c>
      <c r="Q4" s="58"/>
      <c r="R4" s="58"/>
      <c r="S4" s="58"/>
      <c r="T4" s="58"/>
      <c r="U4" s="58"/>
      <c r="V4" s="59"/>
      <c r="W4" s="57">
        <f>W5</f>
        <v>43766</v>
      </c>
      <c r="X4" s="58"/>
      <c r="Y4" s="58"/>
      <c r="Z4" s="58"/>
      <c r="AA4" s="58"/>
      <c r="AB4" s="58"/>
      <c r="AC4" s="59"/>
      <c r="AD4" s="57">
        <f>AD5</f>
        <v>43773</v>
      </c>
      <c r="AE4" s="58"/>
      <c r="AF4" s="58"/>
      <c r="AG4" s="58"/>
      <c r="AH4" s="58"/>
      <c r="AI4" s="58"/>
      <c r="AJ4" s="59"/>
      <c r="AK4" s="57">
        <f>AK5</f>
        <v>43780</v>
      </c>
      <c r="AL4" s="58"/>
      <c r="AM4" s="58"/>
      <c r="AN4" s="58"/>
      <c r="AO4" s="58"/>
      <c r="AP4" s="58"/>
      <c r="AQ4" s="59"/>
      <c r="AR4" s="57">
        <f>AR5</f>
        <v>43787</v>
      </c>
      <c r="AS4" s="58"/>
      <c r="AT4" s="58"/>
      <c r="AU4" s="58"/>
      <c r="AV4" s="58"/>
      <c r="AW4" s="58"/>
      <c r="AX4" s="59"/>
      <c r="AY4" s="57">
        <f>AY5</f>
        <v>43794</v>
      </c>
      <c r="AZ4" s="58"/>
      <c r="BA4" s="58"/>
      <c r="BB4" s="58"/>
      <c r="BC4" s="58"/>
      <c r="BD4" s="58"/>
      <c r="BE4" s="59"/>
      <c r="BF4" s="57">
        <f>BF5</f>
        <v>43801</v>
      </c>
      <c r="BG4" s="58"/>
      <c r="BH4" s="58"/>
      <c r="BI4" s="58"/>
      <c r="BJ4" s="58"/>
      <c r="BK4" s="58"/>
      <c r="BL4" s="59"/>
    </row>
    <row r="5" spans="1:64" ht="15" customHeight="1" x14ac:dyDescent="0.2">
      <c r="A5" s="35" t="s">
        <v>14</v>
      </c>
      <c r="B5" s="56"/>
      <c r="C5" s="56"/>
      <c r="D5" s="56"/>
      <c r="E5" s="56"/>
      <c r="F5" s="56"/>
      <c r="G5" s="56"/>
      <c r="I5" s="10">
        <f>Project_Start-WEEKDAY(Project_Start,1)+2+7*(Display_Week-1)</f>
        <v>43752</v>
      </c>
      <c r="J5" s="9">
        <f>I5+1</f>
        <v>43753</v>
      </c>
      <c r="K5" s="9">
        <f t="shared" ref="K5:AX5" si="0">J5+1</f>
        <v>43754</v>
      </c>
      <c r="L5" s="9">
        <f t="shared" si="0"/>
        <v>43755</v>
      </c>
      <c r="M5" s="9">
        <f t="shared" si="0"/>
        <v>43756</v>
      </c>
      <c r="N5" s="9">
        <f t="shared" si="0"/>
        <v>43757</v>
      </c>
      <c r="O5" s="11">
        <f t="shared" si="0"/>
        <v>43758</v>
      </c>
      <c r="P5" s="10">
        <f>O5+1</f>
        <v>43759</v>
      </c>
      <c r="Q5" s="9">
        <f>P5+1</f>
        <v>43760</v>
      </c>
      <c r="R5" s="9">
        <f t="shared" si="0"/>
        <v>43761</v>
      </c>
      <c r="S5" s="9">
        <f t="shared" si="0"/>
        <v>43762</v>
      </c>
      <c r="T5" s="9">
        <f t="shared" si="0"/>
        <v>43763</v>
      </c>
      <c r="U5" s="9">
        <f t="shared" si="0"/>
        <v>43764</v>
      </c>
      <c r="V5" s="11">
        <f t="shared" si="0"/>
        <v>43765</v>
      </c>
      <c r="W5" s="10">
        <f>V5+1</f>
        <v>43766</v>
      </c>
      <c r="X5" s="9">
        <f>W5+1</f>
        <v>43767</v>
      </c>
      <c r="Y5" s="9">
        <f t="shared" si="0"/>
        <v>43768</v>
      </c>
      <c r="Z5" s="9">
        <f t="shared" si="0"/>
        <v>43769</v>
      </c>
      <c r="AA5" s="9">
        <f t="shared" si="0"/>
        <v>43770</v>
      </c>
      <c r="AB5" s="9">
        <f t="shared" si="0"/>
        <v>43771</v>
      </c>
      <c r="AC5" s="11">
        <f t="shared" si="0"/>
        <v>43772</v>
      </c>
      <c r="AD5" s="10">
        <f>AC5+1</f>
        <v>43773</v>
      </c>
      <c r="AE5" s="9">
        <f>AD5+1</f>
        <v>43774</v>
      </c>
      <c r="AF5" s="9">
        <f t="shared" si="0"/>
        <v>43775</v>
      </c>
      <c r="AG5" s="9">
        <f t="shared" si="0"/>
        <v>43776</v>
      </c>
      <c r="AH5" s="9">
        <f t="shared" si="0"/>
        <v>43777</v>
      </c>
      <c r="AI5" s="9">
        <f t="shared" si="0"/>
        <v>43778</v>
      </c>
      <c r="AJ5" s="11">
        <f t="shared" si="0"/>
        <v>43779</v>
      </c>
      <c r="AK5" s="10">
        <f>AJ5+1</f>
        <v>43780</v>
      </c>
      <c r="AL5" s="9">
        <f>AK5+1</f>
        <v>43781</v>
      </c>
      <c r="AM5" s="9">
        <f t="shared" si="0"/>
        <v>43782</v>
      </c>
      <c r="AN5" s="9">
        <f t="shared" si="0"/>
        <v>43783</v>
      </c>
      <c r="AO5" s="9">
        <f t="shared" si="0"/>
        <v>43784</v>
      </c>
      <c r="AP5" s="9">
        <f t="shared" si="0"/>
        <v>43785</v>
      </c>
      <c r="AQ5" s="11">
        <f t="shared" si="0"/>
        <v>43786</v>
      </c>
      <c r="AR5" s="10">
        <f>AQ5+1</f>
        <v>43787</v>
      </c>
      <c r="AS5" s="9">
        <f>AR5+1</f>
        <v>43788</v>
      </c>
      <c r="AT5" s="9">
        <f t="shared" si="0"/>
        <v>43789</v>
      </c>
      <c r="AU5" s="9">
        <f t="shared" si="0"/>
        <v>43790</v>
      </c>
      <c r="AV5" s="9">
        <f t="shared" si="0"/>
        <v>43791</v>
      </c>
      <c r="AW5" s="9">
        <f t="shared" si="0"/>
        <v>43792</v>
      </c>
      <c r="AX5" s="11">
        <f t="shared" si="0"/>
        <v>43793</v>
      </c>
      <c r="AY5" s="10">
        <f>AX5+1</f>
        <v>43794</v>
      </c>
      <c r="AZ5" s="9">
        <f>AY5+1</f>
        <v>43795</v>
      </c>
      <c r="BA5" s="9">
        <f t="shared" ref="BA5:BE5" si="1">AZ5+1</f>
        <v>43796</v>
      </c>
      <c r="BB5" s="9">
        <f t="shared" si="1"/>
        <v>43797</v>
      </c>
      <c r="BC5" s="9">
        <f t="shared" si="1"/>
        <v>43798</v>
      </c>
      <c r="BD5" s="9">
        <f t="shared" si="1"/>
        <v>43799</v>
      </c>
      <c r="BE5" s="11">
        <f t="shared" si="1"/>
        <v>43800</v>
      </c>
      <c r="BF5" s="10">
        <f>BE5+1</f>
        <v>43801</v>
      </c>
      <c r="BG5" s="9">
        <f>BF5+1</f>
        <v>43802</v>
      </c>
      <c r="BH5" s="9">
        <f t="shared" ref="BH5:BK5" si="2">BG5+1</f>
        <v>43803</v>
      </c>
      <c r="BI5" s="9">
        <f t="shared" si="2"/>
        <v>43804</v>
      </c>
      <c r="BJ5" s="9">
        <f t="shared" si="2"/>
        <v>43805</v>
      </c>
      <c r="BK5" s="9">
        <f t="shared" si="2"/>
        <v>43806</v>
      </c>
      <c r="BL5" s="11">
        <f>BK5+1</f>
        <v>43807</v>
      </c>
    </row>
    <row r="6" spans="1:64" ht="30" customHeight="1" thickBot="1" x14ac:dyDescent="0.25">
      <c r="A6" s="35" t="s">
        <v>15</v>
      </c>
      <c r="B6" s="7" t="s">
        <v>7</v>
      </c>
      <c r="C6" s="8" t="s">
        <v>2</v>
      </c>
      <c r="D6" s="8" t="s">
        <v>1</v>
      </c>
      <c r="E6" s="8" t="s">
        <v>3</v>
      </c>
      <c r="F6" s="8" t="s">
        <v>4</v>
      </c>
      <c r="G6" s="8"/>
      <c r="H6" s="8" t="s">
        <v>5</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K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LEFT(TEXT(BL5,"ddd"),1)</f>
        <v>S</v>
      </c>
    </row>
    <row r="7" spans="1:64" ht="30" hidden="1" customHeight="1" thickBot="1" x14ac:dyDescent="0.25">
      <c r="A7" s="34" t="s">
        <v>10</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25">
      <c r="A8" s="35" t="s">
        <v>16</v>
      </c>
      <c r="B8" s="16" t="s">
        <v>22</v>
      </c>
      <c r="C8" s="45"/>
      <c r="D8" s="17"/>
      <c r="E8" s="18"/>
      <c r="F8" s="19"/>
      <c r="G8" s="15"/>
      <c r="H8" s="15" t="str">
        <f t="shared" ref="H8:H42"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25">
      <c r="A9" s="35" t="s">
        <v>17</v>
      </c>
      <c r="B9" s="51" t="s">
        <v>28</v>
      </c>
      <c r="C9" s="46" t="s">
        <v>22</v>
      </c>
      <c r="D9" s="20">
        <v>1</v>
      </c>
      <c r="E9" s="42">
        <v>43753</v>
      </c>
      <c r="F9" s="42">
        <v>43753</v>
      </c>
      <c r="G9" s="15"/>
      <c r="H9" s="15">
        <f t="shared" si="6"/>
        <v>1</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25">
      <c r="A10" s="35"/>
      <c r="B10" s="51" t="s">
        <v>25</v>
      </c>
      <c r="C10" s="46" t="s">
        <v>22</v>
      </c>
      <c r="D10" s="20">
        <v>1</v>
      </c>
      <c r="E10" s="42">
        <v>43753</v>
      </c>
      <c r="F10" s="42">
        <v>43760</v>
      </c>
      <c r="G10" s="15"/>
      <c r="H10" s="15"/>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25">
      <c r="A11" s="35"/>
      <c r="B11" s="51" t="s">
        <v>26</v>
      </c>
      <c r="C11" s="46" t="s">
        <v>22</v>
      </c>
      <c r="D11" s="20">
        <v>1</v>
      </c>
      <c r="E11" s="42">
        <v>43760</v>
      </c>
      <c r="F11" s="42">
        <v>43767</v>
      </c>
      <c r="G11" s="15"/>
      <c r="H11" s="15"/>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25">
      <c r="A12" s="35"/>
      <c r="B12" s="51" t="s">
        <v>27</v>
      </c>
      <c r="C12" s="46" t="s">
        <v>22</v>
      </c>
      <c r="D12" s="20">
        <v>1</v>
      </c>
      <c r="E12" s="42">
        <v>43754</v>
      </c>
      <c r="F12" s="42">
        <v>43768</v>
      </c>
      <c r="G12" s="15"/>
      <c r="H12" s="15"/>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25">
      <c r="A13" s="35"/>
      <c r="B13" s="51" t="s">
        <v>29</v>
      </c>
      <c r="C13" s="46" t="s">
        <v>22</v>
      </c>
      <c r="D13" s="20">
        <v>1</v>
      </c>
      <c r="E13" s="42">
        <v>43761</v>
      </c>
      <c r="F13" s="42">
        <v>43768</v>
      </c>
      <c r="G13" s="15"/>
      <c r="H13" s="15"/>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25">
      <c r="A14" s="35"/>
      <c r="B14" s="51" t="s">
        <v>30</v>
      </c>
      <c r="C14" s="46" t="s">
        <v>22</v>
      </c>
      <c r="D14" s="20">
        <v>1</v>
      </c>
      <c r="E14" s="42">
        <v>43761</v>
      </c>
      <c r="F14" s="42">
        <v>43768</v>
      </c>
      <c r="G14" s="15"/>
      <c r="H14" s="15"/>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25">
      <c r="A15" s="35"/>
      <c r="B15" s="51" t="s">
        <v>31</v>
      </c>
      <c r="C15" s="46" t="s">
        <v>22</v>
      </c>
      <c r="D15" s="20">
        <v>1</v>
      </c>
      <c r="E15" s="42">
        <v>43768</v>
      </c>
      <c r="F15" s="42">
        <v>43774</v>
      </c>
      <c r="G15" s="15"/>
      <c r="H15" s="15"/>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25">
      <c r="A16" s="34"/>
      <c r="B16" s="51" t="s">
        <v>32</v>
      </c>
      <c r="C16" s="46" t="s">
        <v>22</v>
      </c>
      <c r="D16" s="20">
        <v>0</v>
      </c>
      <c r="E16" s="42">
        <v>43768</v>
      </c>
      <c r="F16" s="42">
        <v>43774</v>
      </c>
      <c r="G16" s="15"/>
      <c r="H16" s="15"/>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25">
      <c r="A17" s="34"/>
      <c r="B17" s="51" t="s">
        <v>48</v>
      </c>
      <c r="C17" s="46" t="s">
        <v>22</v>
      </c>
      <c r="D17" s="20">
        <v>0</v>
      </c>
      <c r="E17" s="42">
        <v>42686</v>
      </c>
      <c r="F17" s="42">
        <v>43785</v>
      </c>
      <c r="G17" s="15"/>
      <c r="H17" s="15"/>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25">
      <c r="A18" s="34"/>
      <c r="B18" s="51" t="s">
        <v>49</v>
      </c>
      <c r="C18" s="46" t="s">
        <v>22</v>
      </c>
      <c r="D18" s="20">
        <v>0</v>
      </c>
      <c r="E18" s="42">
        <v>43805</v>
      </c>
      <c r="F18" s="42">
        <v>43805</v>
      </c>
      <c r="G18" s="15"/>
      <c r="H18" s="15"/>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25">
      <c r="A19" s="34"/>
      <c r="B19" s="51" t="s">
        <v>50</v>
      </c>
      <c r="C19" s="46" t="s">
        <v>22</v>
      </c>
      <c r="D19" s="20">
        <v>0</v>
      </c>
      <c r="E19" s="42">
        <v>43802</v>
      </c>
      <c r="F19" s="42">
        <v>43809</v>
      </c>
      <c r="G19" s="15"/>
      <c r="H19" s="15"/>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25">
      <c r="A20" s="34"/>
      <c r="B20" s="51" t="s">
        <v>51</v>
      </c>
      <c r="C20" s="46" t="s">
        <v>22</v>
      </c>
      <c r="D20" s="20">
        <v>0</v>
      </c>
      <c r="E20" s="42">
        <v>43797</v>
      </c>
      <c r="F20" s="42">
        <v>43797</v>
      </c>
      <c r="G20" s="15"/>
      <c r="H20" s="15"/>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25">
      <c r="A21" s="34"/>
      <c r="B21" s="51" t="s">
        <v>52</v>
      </c>
      <c r="C21" s="46" t="s">
        <v>22</v>
      </c>
      <c r="D21" s="20">
        <v>0</v>
      </c>
      <c r="E21" s="42">
        <v>43809</v>
      </c>
      <c r="F21" s="42">
        <v>43809</v>
      </c>
      <c r="G21" s="15"/>
      <c r="H21" s="15"/>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25">
      <c r="A22" s="34"/>
      <c r="B22" s="51" t="s">
        <v>53</v>
      </c>
      <c r="C22" s="46" t="s">
        <v>22</v>
      </c>
      <c r="D22" s="20">
        <v>0</v>
      </c>
      <c r="E22" s="42">
        <v>43768</v>
      </c>
      <c r="F22" s="42">
        <v>43802</v>
      </c>
      <c r="G22" s="15"/>
      <c r="H22" s="15"/>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25">
      <c r="A23" s="34"/>
      <c r="B23" s="51" t="s">
        <v>54</v>
      </c>
      <c r="C23" s="46" t="s">
        <v>22</v>
      </c>
      <c r="D23" s="20">
        <v>0</v>
      </c>
      <c r="E23" s="42">
        <v>43797</v>
      </c>
      <c r="F23" s="42">
        <v>43802</v>
      </c>
      <c r="G23" s="15"/>
      <c r="H23" s="15"/>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25">
      <c r="A24" s="34"/>
      <c r="B24" s="51" t="s">
        <v>55</v>
      </c>
      <c r="C24" s="46" t="s">
        <v>22</v>
      </c>
      <c r="D24" s="20">
        <v>0</v>
      </c>
      <c r="E24" s="42">
        <v>43775</v>
      </c>
      <c r="F24" s="42">
        <v>43802</v>
      </c>
      <c r="G24" s="15"/>
      <c r="H24" s="15"/>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25">
      <c r="A25" s="34"/>
      <c r="B25" s="51" t="s">
        <v>56</v>
      </c>
      <c r="C25" s="46" t="s">
        <v>22</v>
      </c>
      <c r="D25" s="20">
        <v>0</v>
      </c>
      <c r="E25" s="42">
        <v>43809</v>
      </c>
      <c r="F25" s="42">
        <v>43809</v>
      </c>
      <c r="G25" s="15"/>
      <c r="H25" s="15"/>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25">
      <c r="A26" s="35" t="s">
        <v>18</v>
      </c>
      <c r="B26" s="21" t="s">
        <v>23</v>
      </c>
      <c r="C26" s="47"/>
      <c r="D26" s="22"/>
      <c r="E26" s="23"/>
      <c r="F26" s="24"/>
      <c r="G26" s="15"/>
      <c r="H26" s="15"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25">
      <c r="A27" s="35"/>
      <c r="B27" s="52" t="s">
        <v>33</v>
      </c>
      <c r="C27" s="48" t="s">
        <v>23</v>
      </c>
      <c r="D27" s="25">
        <v>0</v>
      </c>
      <c r="E27" s="43">
        <v>43770</v>
      </c>
      <c r="F27" s="43">
        <v>43774</v>
      </c>
      <c r="G27" s="15"/>
      <c r="H27" s="15">
        <f t="shared" si="6"/>
        <v>5</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25">
      <c r="A28" s="34"/>
      <c r="B28" s="52" t="s">
        <v>34</v>
      </c>
      <c r="C28" s="48" t="s">
        <v>23</v>
      </c>
      <c r="D28" s="25">
        <v>0</v>
      </c>
      <c r="E28" s="43">
        <v>43774</v>
      </c>
      <c r="F28" s="43">
        <v>43776</v>
      </c>
      <c r="G28" s="15"/>
      <c r="H28" s="15">
        <f t="shared" si="6"/>
        <v>3</v>
      </c>
      <c r="I28" s="31"/>
      <c r="J28" s="31"/>
      <c r="K28" s="31"/>
      <c r="L28" s="31"/>
      <c r="M28" s="31"/>
      <c r="N28" s="31"/>
      <c r="O28" s="31"/>
      <c r="P28" s="31"/>
      <c r="Q28" s="31"/>
      <c r="R28" s="31"/>
      <c r="S28" s="31"/>
      <c r="T28" s="31"/>
      <c r="U28" s="32"/>
      <c r="V28" s="32"/>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25">
      <c r="A29" s="34"/>
      <c r="B29" s="52" t="s">
        <v>35</v>
      </c>
      <c r="C29" s="48" t="s">
        <v>23</v>
      </c>
      <c r="D29" s="25">
        <v>0</v>
      </c>
      <c r="E29" s="43">
        <v>43774</v>
      </c>
      <c r="F29" s="43">
        <v>43781</v>
      </c>
      <c r="G29" s="15"/>
      <c r="H29" s="15">
        <f t="shared" si="6"/>
        <v>8</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25">
      <c r="A30" s="34"/>
      <c r="B30" s="52" t="s">
        <v>36</v>
      </c>
      <c r="C30" s="48" t="s">
        <v>23</v>
      </c>
      <c r="D30" s="25">
        <v>0</v>
      </c>
      <c r="E30" s="43">
        <v>43775</v>
      </c>
      <c r="F30" s="43">
        <v>43779</v>
      </c>
      <c r="G30" s="15"/>
      <c r="H30" s="15">
        <f t="shared" si="6"/>
        <v>5</v>
      </c>
      <c r="I30" s="31"/>
      <c r="J30" s="31"/>
      <c r="K30" s="31"/>
      <c r="L30" s="31"/>
      <c r="M30" s="31"/>
      <c r="N30" s="31"/>
      <c r="O30" s="31"/>
      <c r="P30" s="31"/>
      <c r="Q30" s="31"/>
      <c r="R30" s="31"/>
      <c r="S30" s="31"/>
      <c r="T30" s="31"/>
      <c r="U30" s="31"/>
      <c r="V30" s="31"/>
      <c r="W30" s="31"/>
      <c r="X30" s="31"/>
      <c r="Y30" s="32"/>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25">
      <c r="A31" s="34"/>
      <c r="B31" s="52" t="s">
        <v>37</v>
      </c>
      <c r="C31" s="48" t="s">
        <v>23</v>
      </c>
      <c r="D31" s="25">
        <v>0</v>
      </c>
      <c r="E31" s="43">
        <v>43775</v>
      </c>
      <c r="F31" s="43">
        <v>43779</v>
      </c>
      <c r="G31" s="15"/>
      <c r="H31" s="15">
        <f t="shared" si="6"/>
        <v>5</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25">
      <c r="A32" s="34"/>
      <c r="B32" s="52" t="s">
        <v>38</v>
      </c>
      <c r="C32" s="48" t="s">
        <v>23</v>
      </c>
      <c r="D32" s="25">
        <v>0</v>
      </c>
      <c r="E32" s="43">
        <v>43775</v>
      </c>
      <c r="F32" s="43">
        <v>43779</v>
      </c>
      <c r="G32" s="15"/>
      <c r="H32" s="15"/>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25">
      <c r="A33" s="34"/>
      <c r="B33" s="52" t="s">
        <v>39</v>
      </c>
      <c r="C33" s="48" t="s">
        <v>23</v>
      </c>
      <c r="D33" s="25">
        <v>0</v>
      </c>
      <c r="E33" s="43">
        <v>43776</v>
      </c>
      <c r="F33" s="43">
        <v>43779</v>
      </c>
      <c r="G33" s="15"/>
      <c r="H33" s="15"/>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25">
      <c r="A34" s="34"/>
      <c r="B34" s="52" t="s">
        <v>40</v>
      </c>
      <c r="C34" s="48" t="s">
        <v>23</v>
      </c>
      <c r="D34" s="25">
        <v>0</v>
      </c>
      <c r="E34" s="43">
        <v>43779</v>
      </c>
      <c r="F34" s="43">
        <v>43779</v>
      </c>
      <c r="G34" s="15"/>
      <c r="H34" s="15"/>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25">
      <c r="A35" s="34"/>
      <c r="B35" s="52" t="s">
        <v>41</v>
      </c>
      <c r="C35" s="48" t="s">
        <v>23</v>
      </c>
      <c r="D35" s="25">
        <v>0</v>
      </c>
      <c r="E35" s="43">
        <v>43779</v>
      </c>
      <c r="F35" s="43">
        <v>43781</v>
      </c>
      <c r="G35" s="15"/>
      <c r="H35" s="15"/>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25">
      <c r="A36" s="34"/>
      <c r="B36" s="52" t="s">
        <v>42</v>
      </c>
      <c r="C36" s="48" t="s">
        <v>23</v>
      </c>
      <c r="D36" s="25">
        <v>0</v>
      </c>
      <c r="E36" s="43">
        <v>43779</v>
      </c>
      <c r="F36" s="43">
        <v>43781</v>
      </c>
      <c r="G36" s="15"/>
      <c r="H36" s="15"/>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25">
      <c r="A37" s="34"/>
      <c r="B37" s="26" t="s">
        <v>24</v>
      </c>
      <c r="C37" s="49"/>
      <c r="D37" s="27"/>
      <c r="E37" s="28"/>
      <c r="F37" s="29"/>
      <c r="G37" s="15"/>
      <c r="H37" s="15" t="str">
        <f t="shared" si="6"/>
        <v/>
      </c>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25">
      <c r="A38" s="34"/>
      <c r="B38" s="53" t="s">
        <v>43</v>
      </c>
      <c r="C38" s="50" t="s">
        <v>24</v>
      </c>
      <c r="D38" s="30">
        <v>0</v>
      </c>
      <c r="E38" s="44">
        <v>43774</v>
      </c>
      <c r="F38" s="44">
        <v>43777</v>
      </c>
      <c r="G38" s="15"/>
      <c r="H38" s="15">
        <f t="shared" si="6"/>
        <v>4</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25">
      <c r="A39" s="34"/>
      <c r="B39" s="53" t="s">
        <v>44</v>
      </c>
      <c r="C39" s="50" t="s">
        <v>24</v>
      </c>
      <c r="D39" s="30">
        <v>0</v>
      </c>
      <c r="E39" s="44">
        <v>43777</v>
      </c>
      <c r="F39" s="44">
        <v>43777</v>
      </c>
      <c r="G39" s="15"/>
      <c r="H39" s="15">
        <f t="shared" si="6"/>
        <v>1</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25">
      <c r="A40" s="34"/>
      <c r="B40" s="53" t="s">
        <v>45</v>
      </c>
      <c r="C40" s="50" t="s">
        <v>24</v>
      </c>
      <c r="D40" s="30">
        <v>0</v>
      </c>
      <c r="E40" s="44">
        <v>43777</v>
      </c>
      <c r="F40" s="44">
        <v>43781</v>
      </c>
      <c r="G40" s="15"/>
      <c r="H40" s="15">
        <f t="shared" si="6"/>
        <v>5</v>
      </c>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25">
      <c r="A41" s="34"/>
      <c r="B41" s="53" t="s">
        <v>46</v>
      </c>
      <c r="C41" s="50" t="s">
        <v>24</v>
      </c>
      <c r="D41" s="30">
        <v>0</v>
      </c>
      <c r="E41" s="44">
        <v>43781</v>
      </c>
      <c r="F41" s="44">
        <v>43782</v>
      </c>
      <c r="G41" s="15"/>
      <c r="H41" s="15">
        <f t="shared" si="6"/>
        <v>2</v>
      </c>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25">
      <c r="A42" s="34" t="s">
        <v>9</v>
      </c>
      <c r="B42" s="53" t="s">
        <v>47</v>
      </c>
      <c r="C42" s="50" t="s">
        <v>24</v>
      </c>
      <c r="D42" s="30">
        <v>0</v>
      </c>
      <c r="E42" s="44">
        <v>43782</v>
      </c>
      <c r="F42" s="44">
        <v>43787</v>
      </c>
      <c r="G42" s="15"/>
      <c r="H42" s="15">
        <f t="shared" si="6"/>
        <v>6</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4" spans="1:64" ht="30" customHeight="1" x14ac:dyDescent="0.2">
      <c r="C44" s="13"/>
      <c r="F44" s="36"/>
    </row>
    <row r="45" spans="1:64" ht="30" customHeight="1" x14ac:dyDescent="0.2">
      <c r="C45" s="14"/>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2">
    <cfRule type="expression" dxfId="2" priority="33">
      <formula>AND(TODAY()&gt;=I$5,TODAY()&lt;J$5)</formula>
    </cfRule>
  </conditionalFormatting>
  <conditionalFormatting sqref="I7:BL42">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2019-11-05T17:01:56Z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