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folk/Documents/GitHub/fagales_traits/manual_scoring/"/>
    </mc:Choice>
  </mc:AlternateContent>
  <xr:revisionPtr revIDLastSave="0" documentId="13_ncr:40009_{D1C166F6-B0A1-9C47-A3D0-E50012A886A1}" xr6:coauthVersionLast="47" xr6:coauthVersionMax="47" xr10:uidLastSave="{00000000-0000-0000-0000-000000000000}"/>
  <bookViews>
    <workbookView xWindow="4780" yWindow="500" windowWidth="27240" windowHeight="15740"/>
  </bookViews>
  <sheets>
    <sheet name="out_droppedmissing" sheetId="1" r:id="rId1"/>
    <sheet name="Summary" sheetId="3" r:id="rId2"/>
    <sheet name="No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G114" i="1"/>
  <c r="G113" i="1"/>
  <c r="G112" i="1"/>
  <c r="G111" i="1"/>
  <c r="G110" i="1"/>
  <c r="G109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2" i="1"/>
  <c r="G23" i="1"/>
  <c r="G27" i="1"/>
  <c r="G35" i="1"/>
  <c r="G34" i="1"/>
  <c r="G28" i="1"/>
  <c r="G33" i="1"/>
  <c r="G32" i="1"/>
  <c r="G31" i="1"/>
  <c r="G30" i="1"/>
  <c r="G29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B1" i="3" l="1"/>
  <c r="B2" i="3" l="1"/>
  <c r="B4" i="3" s="1"/>
</calcChain>
</file>

<file path=xl/sharedStrings.xml><?xml version="1.0" encoding="utf-8"?>
<sst xmlns="http://schemas.openxmlformats.org/spreadsheetml/2006/main" count="449" uniqueCount="153">
  <si>
    <t>taxon</t>
  </si>
  <si>
    <t>Alnus</t>
  </si>
  <si>
    <t>Alnus glutinosa</t>
  </si>
  <si>
    <t>Alnus incana</t>
  </si>
  <si>
    <t>Alnus maritima</t>
  </si>
  <si>
    <t>Alnus oblongifolia</t>
  </si>
  <si>
    <t>Alnus rhombifolia</t>
  </si>
  <si>
    <t>Alnus rubra</t>
  </si>
  <si>
    <t>Alnus serrulata</t>
  </si>
  <si>
    <t>Alnus viridis</t>
  </si>
  <si>
    <t>Betula</t>
  </si>
  <si>
    <t>Betula alleghaniensis</t>
  </si>
  <si>
    <t>Betula cordifolia</t>
  </si>
  <si>
    <t>Betula glandulosa</t>
  </si>
  <si>
    <t>Betula kenaica</t>
  </si>
  <si>
    <t>Betula lenta</t>
  </si>
  <si>
    <t>Betula michauxii</t>
  </si>
  <si>
    <t>Betula minor</t>
  </si>
  <si>
    <t>Betula murrayana</t>
  </si>
  <si>
    <t>Betula nana</t>
  </si>
  <si>
    <t>Betula neoalaskana</t>
  </si>
  <si>
    <t>Betula nigra</t>
  </si>
  <si>
    <t>Betula occidentalis</t>
  </si>
  <si>
    <t>Betula papyrifera</t>
  </si>
  <si>
    <t>Betula pendula</t>
  </si>
  <si>
    <t>Betula populifolia</t>
  </si>
  <si>
    <t>Betula pubescens</t>
  </si>
  <si>
    <t>Betula pumila</t>
  </si>
  <si>
    <t>Betula uber</t>
  </si>
  <si>
    <t>Carpinus</t>
  </si>
  <si>
    <t>Carpinus caroliniana</t>
  </si>
  <si>
    <t>Corylus</t>
  </si>
  <si>
    <t>Corylus americana</t>
  </si>
  <si>
    <t>Corylus avellana</t>
  </si>
  <si>
    <t>Corylus cornuta</t>
  </si>
  <si>
    <t>Ostrya</t>
  </si>
  <si>
    <t>Ostrya chisosensis</t>
  </si>
  <si>
    <t>Ostrya knowltonii</t>
  </si>
  <si>
    <t>Ostrya virginiana</t>
  </si>
  <si>
    <t>Alnus cremastogyne</t>
  </si>
  <si>
    <t>Alnus ferdinandi-coburgii</t>
  </si>
  <si>
    <t>Alnus formosana</t>
  </si>
  <si>
    <t>Alnus henryi</t>
  </si>
  <si>
    <t>Alnus hirsuta</t>
  </si>
  <si>
    <t>Alnus japonica</t>
  </si>
  <si>
    <t>Alnus lanata</t>
  </si>
  <si>
    <t>Alnus mandshurica</t>
  </si>
  <si>
    <t>Alnus nepalensis</t>
  </si>
  <si>
    <t>Alnus trabeculosa</t>
  </si>
  <si>
    <t>Betula albosinensis</t>
  </si>
  <si>
    <t>Betula alnoides</t>
  </si>
  <si>
    <t>Betula austrosinensis</t>
  </si>
  <si>
    <t>Betula calcicola</t>
  </si>
  <si>
    <t>Betula chinensis</t>
  </si>
  <si>
    <t>Betula costata</t>
  </si>
  <si>
    <t>Betula cylindrostachya</t>
  </si>
  <si>
    <t>Betula dahurica</t>
  </si>
  <si>
    <t>Betula delavayi</t>
  </si>
  <si>
    <t>Betula ermanii</t>
  </si>
  <si>
    <t>Betula fargesii</t>
  </si>
  <si>
    <t>Betula fruticosa</t>
  </si>
  <si>
    <t>Betula gmelinii</t>
  </si>
  <si>
    <t>Betula gynoterminalis</t>
  </si>
  <si>
    <t>Betula halophila</t>
  </si>
  <si>
    <t>Betula humilis</t>
  </si>
  <si>
    <t>Betula insignis</t>
  </si>
  <si>
    <t>Betula jinpingensis</t>
  </si>
  <si>
    <t>Betula jiulungensis</t>
  </si>
  <si>
    <t>Betula luminifera</t>
  </si>
  <si>
    <t>Betula microphylla</t>
  </si>
  <si>
    <t>Betula middendorfii</t>
  </si>
  <si>
    <t>Betula ovalifolia</t>
  </si>
  <si>
    <t>Betula platyphylla</t>
  </si>
  <si>
    <t>Betula potaninii</t>
  </si>
  <si>
    <t>Betula rhombibracteata</t>
  </si>
  <si>
    <t>Betula rotundifolia</t>
  </si>
  <si>
    <t>Betula schmidtii</t>
  </si>
  <si>
    <t>Betula tianschanica</t>
  </si>
  <si>
    <t>Betula trichogemma</t>
  </si>
  <si>
    <t>Betula utilis</t>
  </si>
  <si>
    <t>Carpinus chuniana</t>
  </si>
  <si>
    <t>Carpinus cordata</t>
  </si>
  <si>
    <t>Carpinus dayongina</t>
  </si>
  <si>
    <t>Carpinus fangiana</t>
  </si>
  <si>
    <t>Carpinus fargesiana</t>
  </si>
  <si>
    <t>Carpinus firmifolia</t>
  </si>
  <si>
    <t>Carpinus hebestroma</t>
  </si>
  <si>
    <t>Carpinus henryana</t>
  </si>
  <si>
    <t>Carpinus hupeana</t>
  </si>
  <si>
    <t>Carpinus kawakamii</t>
  </si>
  <si>
    <t>Carpinus kweichowensis</t>
  </si>
  <si>
    <t>Carpinus londoniana</t>
  </si>
  <si>
    <t>Carpinus microphylla</t>
  </si>
  <si>
    <t>Carpinus minutiserrata</t>
  </si>
  <si>
    <t>Carpinus mollicoma</t>
  </si>
  <si>
    <t>Carpinus monbeigiana</t>
  </si>
  <si>
    <t>Carpinus oblongifolia</t>
  </si>
  <si>
    <t>Carpinus omeiensis</t>
  </si>
  <si>
    <t>Carpinus polyneura</t>
  </si>
  <si>
    <t>Carpinus pubescens</t>
  </si>
  <si>
    <t>Carpinus purpurinervis</t>
  </si>
  <si>
    <t>Carpinus putoensis</t>
  </si>
  <si>
    <t>Carpinus rankanensis</t>
  </si>
  <si>
    <t>Carpinus shensiensis</t>
  </si>
  <si>
    <t>Carpinus stipulata</t>
  </si>
  <si>
    <t>Carpinus sungpanensis</t>
  </si>
  <si>
    <t>Carpinus tientaiensis</t>
  </si>
  <si>
    <t>Carpinus tsaiana</t>
  </si>
  <si>
    <t>Carpinus tschonoskii</t>
  </si>
  <si>
    <t>Carpinus tsunyihensis</t>
  </si>
  <si>
    <t>Carpinus turczaninowii</t>
  </si>
  <si>
    <t>Carpinus viminea</t>
  </si>
  <si>
    <t>Corylus chinensis</t>
  </si>
  <si>
    <t>Corylus fargesii</t>
  </si>
  <si>
    <t>Corylus ferox</t>
  </si>
  <si>
    <t>Corylus heterophylla</t>
  </si>
  <si>
    <t>Corylus wangii</t>
  </si>
  <si>
    <t>Corylus yunnanensis</t>
  </si>
  <si>
    <t>Ostrya japonica</t>
  </si>
  <si>
    <t>Ostrya multinervis</t>
  </si>
  <si>
    <t>Ostrya rehderiana</t>
  </si>
  <si>
    <t>Ostrya trichocarpa</t>
  </si>
  <si>
    <t>Ostrya yunnanensis</t>
  </si>
  <si>
    <t>Ostryopsis</t>
  </si>
  <si>
    <t>Ostryopsis davidiana</t>
  </si>
  <si>
    <t>Ostryopsis nobilis</t>
  </si>
  <si>
    <t>Missed traits</t>
  </si>
  <si>
    <t>Traits missed proportion</t>
  </si>
  <si>
    <t>Traits wrong proportion</t>
  </si>
  <si>
    <t>Wrong traits</t>
  </si>
  <si>
    <t>Phenology was not counted as an uncaptured trait unless it resulted in a morphology (e.g., flowering before the leaves emerge)</t>
  </si>
  <si>
    <t>Average proportion of description captured:</t>
  </si>
  <si>
    <t>Average error rate:</t>
  </si>
  <si>
    <t>Average error rate per species:</t>
  </si>
  <si>
    <t>Wrong trait comment</t>
  </si>
  <si>
    <t>Total traits captured (not sub-traits)</t>
  </si>
  <si>
    <t>Chromosome count picked up as fruit count</t>
  </si>
  <si>
    <t>Field "bark size" is plant height in this context; this was not counted as an error because this was always true.</t>
  </si>
  <si>
    <t>Bud size taken as leaf size, leaf blade size taken as inflorescence size.</t>
  </si>
  <si>
    <t>Chromosome count picked up as bract count</t>
  </si>
  <si>
    <t>Leaf vein number taken as peduncle count</t>
  </si>
  <si>
    <t>Bud scale count taken as petiole count</t>
  </si>
  <si>
    <t>Vein count taken as peduncle count</t>
  </si>
  <si>
    <t>Vein count taken as inflorescence count</t>
  </si>
  <si>
    <t>Chromosome count picked up as leaf count</t>
  </si>
  <si>
    <t>Vein count and chromosome count misapplied.</t>
  </si>
  <si>
    <t>Trait + subtrait count from raw outputs</t>
  </si>
  <si>
    <t>Vein issue</t>
  </si>
  <si>
    <t>Average captured trait + subtrait number:</t>
  </si>
  <si>
    <t>Genus</t>
  </si>
  <si>
    <t>Source</t>
  </si>
  <si>
    <t>FNA</t>
  </si>
  <si>
    <t>FOC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</si>
</sst>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3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1" sqref="C11"/>
    </sheetView>
  </sheetViews>
  <sheetFormatPr baseColWidth="10" defaultRowHeight="16" x14ac:dyDescent="0.2"/>
  <cols>
    <col min="1" max="1" width="27" customWidth="1"/>
    <col min="2" max="2" width="18.6640625" customWidth="1"/>
    <col min="3" max="3" width="12.1640625" customWidth="1"/>
    <col min="4" max="4" width="33.5" customWidth="1"/>
    <col min="5" max="9" width="27" customWidth="1"/>
    <col min="10" max="10" width="37" customWidth="1"/>
    <col min="11" max="11" width="13.5" customWidth="1"/>
  </cols>
  <sheetData>
    <row r="1" spans="1:10" x14ac:dyDescent="0.2">
      <c r="A1" t="s">
        <v>0</v>
      </c>
      <c r="B1" t="s">
        <v>149</v>
      </c>
      <c r="C1" t="s">
        <v>150</v>
      </c>
      <c r="D1" t="s">
        <v>135</v>
      </c>
      <c r="E1" t="s">
        <v>126</v>
      </c>
      <c r="F1" t="s">
        <v>129</v>
      </c>
      <c r="G1" t="s">
        <v>127</v>
      </c>
      <c r="H1" t="s">
        <v>128</v>
      </c>
      <c r="I1" t="s">
        <v>134</v>
      </c>
      <c r="J1" t="s">
        <v>146</v>
      </c>
    </row>
    <row r="2" spans="1:10" x14ac:dyDescent="0.2">
      <c r="A2" t="s">
        <v>2</v>
      </c>
      <c r="B2" t="s">
        <v>1</v>
      </c>
      <c r="C2" t="s">
        <v>151</v>
      </c>
      <c r="D2">
        <v>24</v>
      </c>
      <c r="E2">
        <v>5</v>
      </c>
      <c r="F2">
        <v>0</v>
      </c>
      <c r="G2">
        <f>E2/(D2+E2)</f>
        <v>0.17241379310344829</v>
      </c>
      <c r="H2">
        <f>F2/J2</f>
        <v>0</v>
      </c>
      <c r="J2">
        <v>64</v>
      </c>
    </row>
    <row r="3" spans="1:10" x14ac:dyDescent="0.2">
      <c r="A3" t="s">
        <v>3</v>
      </c>
      <c r="B3" t="s">
        <v>1</v>
      </c>
      <c r="C3" t="s">
        <v>151</v>
      </c>
      <c r="D3">
        <v>17</v>
      </c>
      <c r="E3">
        <v>5</v>
      </c>
      <c r="F3">
        <v>0</v>
      </c>
      <c r="G3">
        <f t="shared" ref="G3:G53" si="0">E3/(D3+E3)</f>
        <v>0.22727272727272727</v>
      </c>
      <c r="H3">
        <f t="shared" ref="H3:H66" si="1">F3/J3</f>
        <v>0</v>
      </c>
      <c r="J3">
        <v>33</v>
      </c>
    </row>
    <row r="4" spans="1:10" x14ac:dyDescent="0.2">
      <c r="A4" t="s">
        <v>4</v>
      </c>
      <c r="B4" t="s">
        <v>1</v>
      </c>
      <c r="C4" t="s">
        <v>151</v>
      </c>
      <c r="D4">
        <v>20</v>
      </c>
      <c r="E4">
        <v>7</v>
      </c>
      <c r="F4">
        <v>0</v>
      </c>
      <c r="G4">
        <f t="shared" si="0"/>
        <v>0.25925925925925924</v>
      </c>
      <c r="H4">
        <f t="shared" si="1"/>
        <v>0</v>
      </c>
      <c r="J4">
        <v>56</v>
      </c>
    </row>
    <row r="5" spans="1:10" x14ac:dyDescent="0.2">
      <c r="A5" t="s">
        <v>5</v>
      </c>
      <c r="B5" t="s">
        <v>1</v>
      </c>
      <c r="C5" t="s">
        <v>151</v>
      </c>
      <c r="D5">
        <v>21</v>
      </c>
      <c r="E5">
        <v>6</v>
      </c>
      <c r="F5">
        <v>0</v>
      </c>
      <c r="G5">
        <f t="shared" si="0"/>
        <v>0.22222222222222221</v>
      </c>
      <c r="H5">
        <f t="shared" si="1"/>
        <v>0</v>
      </c>
      <c r="J5">
        <v>61</v>
      </c>
    </row>
    <row r="6" spans="1:10" x14ac:dyDescent="0.2">
      <c r="A6" t="s">
        <v>6</v>
      </c>
      <c r="B6" t="s">
        <v>1</v>
      </c>
      <c r="C6" t="s">
        <v>151</v>
      </c>
      <c r="D6">
        <v>23</v>
      </c>
      <c r="E6">
        <v>10</v>
      </c>
      <c r="F6">
        <v>0</v>
      </c>
      <c r="G6">
        <f t="shared" si="0"/>
        <v>0.30303030303030304</v>
      </c>
      <c r="H6">
        <f t="shared" si="1"/>
        <v>0</v>
      </c>
      <c r="J6">
        <v>64</v>
      </c>
    </row>
    <row r="7" spans="1:10" x14ac:dyDescent="0.2">
      <c r="A7" t="s">
        <v>7</v>
      </c>
      <c r="B7" t="s">
        <v>1</v>
      </c>
      <c r="C7" t="s">
        <v>151</v>
      </c>
      <c r="D7">
        <v>24</v>
      </c>
      <c r="E7">
        <v>5</v>
      </c>
      <c r="F7">
        <v>0</v>
      </c>
      <c r="G7">
        <f t="shared" si="0"/>
        <v>0.17241379310344829</v>
      </c>
      <c r="H7">
        <f t="shared" si="1"/>
        <v>0</v>
      </c>
      <c r="J7">
        <v>60</v>
      </c>
    </row>
    <row r="8" spans="1:10" x14ac:dyDescent="0.2">
      <c r="A8" t="s">
        <v>8</v>
      </c>
      <c r="B8" t="s">
        <v>1</v>
      </c>
      <c r="C8" t="s">
        <v>151</v>
      </c>
      <c r="D8">
        <v>24</v>
      </c>
      <c r="E8">
        <v>6</v>
      </c>
      <c r="F8">
        <v>0</v>
      </c>
      <c r="G8">
        <f t="shared" si="0"/>
        <v>0.2</v>
      </c>
      <c r="H8">
        <f t="shared" si="1"/>
        <v>0</v>
      </c>
      <c r="J8">
        <v>56</v>
      </c>
    </row>
    <row r="9" spans="1:10" x14ac:dyDescent="0.2">
      <c r="A9" t="s">
        <v>9</v>
      </c>
      <c r="B9" t="s">
        <v>1</v>
      </c>
      <c r="C9" t="s">
        <v>151</v>
      </c>
      <c r="D9">
        <v>17</v>
      </c>
      <c r="E9">
        <v>7</v>
      </c>
      <c r="F9">
        <v>0</v>
      </c>
      <c r="G9">
        <f t="shared" si="0"/>
        <v>0.29166666666666669</v>
      </c>
      <c r="H9">
        <f t="shared" si="1"/>
        <v>0</v>
      </c>
      <c r="J9">
        <v>43</v>
      </c>
    </row>
    <row r="10" spans="1:10" x14ac:dyDescent="0.2">
      <c r="A10" t="s">
        <v>11</v>
      </c>
      <c r="B10" t="s">
        <v>10</v>
      </c>
      <c r="C10" t="s">
        <v>151</v>
      </c>
      <c r="D10">
        <v>21</v>
      </c>
      <c r="E10">
        <v>6</v>
      </c>
      <c r="F10">
        <v>0</v>
      </c>
      <c r="G10">
        <f t="shared" si="0"/>
        <v>0.22222222222222221</v>
      </c>
      <c r="H10">
        <f t="shared" si="1"/>
        <v>0</v>
      </c>
      <c r="J10">
        <v>48</v>
      </c>
    </row>
    <row r="11" spans="1:10" x14ac:dyDescent="0.2">
      <c r="A11" t="s">
        <v>12</v>
      </c>
      <c r="B11" t="s">
        <v>10</v>
      </c>
      <c r="C11" t="s">
        <v>151</v>
      </c>
      <c r="D11">
        <v>21</v>
      </c>
      <c r="E11">
        <v>4</v>
      </c>
      <c r="F11">
        <v>1</v>
      </c>
      <c r="G11">
        <f t="shared" si="0"/>
        <v>0.16</v>
      </c>
      <c r="H11">
        <f t="shared" si="1"/>
        <v>2.0833333333333332E-2</v>
      </c>
      <c r="I11" t="s">
        <v>136</v>
      </c>
      <c r="J11">
        <v>48</v>
      </c>
    </row>
    <row r="12" spans="1:10" x14ac:dyDescent="0.2">
      <c r="A12" t="s">
        <v>13</v>
      </c>
      <c r="B12" t="s">
        <v>10</v>
      </c>
      <c r="C12" t="s">
        <v>151</v>
      </c>
      <c r="D12">
        <v>19</v>
      </c>
      <c r="E12">
        <v>5</v>
      </c>
      <c r="F12">
        <v>0</v>
      </c>
      <c r="G12">
        <f t="shared" si="0"/>
        <v>0.20833333333333334</v>
      </c>
      <c r="H12">
        <f t="shared" si="1"/>
        <v>0</v>
      </c>
      <c r="J12">
        <v>43</v>
      </c>
    </row>
    <row r="13" spans="1:10" x14ac:dyDescent="0.2">
      <c r="A13" t="s">
        <v>14</v>
      </c>
      <c r="B13" t="s">
        <v>10</v>
      </c>
      <c r="C13" t="s">
        <v>151</v>
      </c>
      <c r="D13">
        <v>16</v>
      </c>
      <c r="E13">
        <v>6</v>
      </c>
      <c r="F13">
        <v>0</v>
      </c>
      <c r="G13">
        <f t="shared" si="0"/>
        <v>0.27272727272727271</v>
      </c>
      <c r="H13">
        <f t="shared" si="1"/>
        <v>0</v>
      </c>
      <c r="J13">
        <v>41</v>
      </c>
    </row>
    <row r="14" spans="1:10" x14ac:dyDescent="0.2">
      <c r="A14" t="s">
        <v>15</v>
      </c>
      <c r="B14" t="s">
        <v>10</v>
      </c>
      <c r="C14" t="s">
        <v>151</v>
      </c>
      <c r="D14">
        <v>20</v>
      </c>
      <c r="E14">
        <v>6</v>
      </c>
      <c r="F14">
        <v>0</v>
      </c>
      <c r="G14">
        <f t="shared" si="0"/>
        <v>0.23076923076923078</v>
      </c>
      <c r="H14">
        <f t="shared" si="1"/>
        <v>0</v>
      </c>
      <c r="J14">
        <v>45</v>
      </c>
    </row>
    <row r="15" spans="1:10" x14ac:dyDescent="0.2">
      <c r="A15" t="s">
        <v>16</v>
      </c>
      <c r="B15" t="s">
        <v>10</v>
      </c>
      <c r="C15" t="s">
        <v>151</v>
      </c>
      <c r="D15">
        <v>18</v>
      </c>
      <c r="E15">
        <v>5</v>
      </c>
      <c r="F15">
        <v>0</v>
      </c>
      <c r="G15">
        <f t="shared" si="0"/>
        <v>0.21739130434782608</v>
      </c>
      <c r="H15">
        <f t="shared" si="1"/>
        <v>0</v>
      </c>
      <c r="J15">
        <v>37</v>
      </c>
    </row>
    <row r="16" spans="1:10" x14ac:dyDescent="0.2">
      <c r="A16" t="s">
        <v>17</v>
      </c>
      <c r="B16" t="s">
        <v>10</v>
      </c>
      <c r="C16" t="s">
        <v>151</v>
      </c>
      <c r="D16">
        <v>20</v>
      </c>
      <c r="E16">
        <v>3</v>
      </c>
      <c r="F16">
        <v>0</v>
      </c>
      <c r="G16">
        <f t="shared" si="0"/>
        <v>0.13043478260869565</v>
      </c>
      <c r="H16">
        <f t="shared" si="1"/>
        <v>0</v>
      </c>
      <c r="J16">
        <v>47</v>
      </c>
    </row>
    <row r="17" spans="1:10" x14ac:dyDescent="0.2">
      <c r="A17" t="s">
        <v>18</v>
      </c>
      <c r="B17" t="s">
        <v>10</v>
      </c>
      <c r="C17" t="s">
        <v>151</v>
      </c>
      <c r="D17">
        <v>16</v>
      </c>
      <c r="E17">
        <v>5</v>
      </c>
      <c r="F17">
        <v>0</v>
      </c>
      <c r="G17">
        <f t="shared" si="0"/>
        <v>0.23809523809523808</v>
      </c>
      <c r="H17">
        <f t="shared" si="1"/>
        <v>0</v>
      </c>
      <c r="J17">
        <v>36</v>
      </c>
    </row>
    <row r="18" spans="1:10" x14ac:dyDescent="0.2">
      <c r="A18" t="s">
        <v>19</v>
      </c>
      <c r="B18" t="s">
        <v>10</v>
      </c>
      <c r="C18" t="s">
        <v>151</v>
      </c>
      <c r="D18">
        <v>13</v>
      </c>
      <c r="E18">
        <v>5</v>
      </c>
      <c r="F18">
        <v>0</v>
      </c>
      <c r="G18">
        <f t="shared" si="0"/>
        <v>0.27777777777777779</v>
      </c>
      <c r="H18">
        <f t="shared" si="1"/>
        <v>0</v>
      </c>
      <c r="J18">
        <v>24</v>
      </c>
    </row>
    <row r="19" spans="1:10" x14ac:dyDescent="0.2">
      <c r="A19" t="s">
        <v>20</v>
      </c>
      <c r="B19" t="s">
        <v>10</v>
      </c>
      <c r="C19" t="s">
        <v>151</v>
      </c>
      <c r="D19">
        <v>19</v>
      </c>
      <c r="E19">
        <v>2</v>
      </c>
      <c r="F19">
        <v>0</v>
      </c>
      <c r="G19">
        <f t="shared" si="0"/>
        <v>9.5238095238095233E-2</v>
      </c>
      <c r="H19">
        <f t="shared" si="1"/>
        <v>0</v>
      </c>
      <c r="J19">
        <v>46</v>
      </c>
    </row>
    <row r="20" spans="1:10" x14ac:dyDescent="0.2">
      <c r="A20" t="s">
        <v>21</v>
      </c>
      <c r="B20" t="s">
        <v>10</v>
      </c>
      <c r="C20" t="s">
        <v>151</v>
      </c>
      <c r="D20" s="2">
        <v>21</v>
      </c>
      <c r="E20">
        <v>4</v>
      </c>
      <c r="F20">
        <v>0</v>
      </c>
      <c r="G20">
        <f t="shared" si="0"/>
        <v>0.16</v>
      </c>
      <c r="H20">
        <f t="shared" si="1"/>
        <v>0</v>
      </c>
      <c r="J20">
        <v>43</v>
      </c>
    </row>
    <row r="21" spans="1:10" x14ac:dyDescent="0.2">
      <c r="A21" t="s">
        <v>22</v>
      </c>
      <c r="B21" t="s">
        <v>10</v>
      </c>
      <c r="C21" t="s">
        <v>151</v>
      </c>
      <c r="D21" s="2">
        <v>18</v>
      </c>
      <c r="E21">
        <v>4</v>
      </c>
      <c r="F21">
        <v>0</v>
      </c>
      <c r="G21">
        <f t="shared" si="0"/>
        <v>0.18181818181818182</v>
      </c>
      <c r="H21">
        <f t="shared" si="1"/>
        <v>0</v>
      </c>
      <c r="J21">
        <v>44</v>
      </c>
    </row>
    <row r="22" spans="1:10" x14ac:dyDescent="0.2">
      <c r="A22" t="s">
        <v>23</v>
      </c>
      <c r="B22" t="s">
        <v>10</v>
      </c>
      <c r="C22" t="s">
        <v>151</v>
      </c>
      <c r="D22" s="2">
        <v>23</v>
      </c>
      <c r="E22">
        <v>4</v>
      </c>
      <c r="F22">
        <v>1</v>
      </c>
      <c r="G22">
        <f t="shared" si="0"/>
        <v>0.14814814814814814</v>
      </c>
      <c r="H22">
        <f t="shared" si="1"/>
        <v>1.8867924528301886E-2</v>
      </c>
      <c r="I22" t="s">
        <v>136</v>
      </c>
      <c r="J22">
        <v>53</v>
      </c>
    </row>
    <row r="23" spans="1:10" x14ac:dyDescent="0.2">
      <c r="A23" t="s">
        <v>24</v>
      </c>
      <c r="B23" t="s">
        <v>10</v>
      </c>
      <c r="C23" t="s">
        <v>151</v>
      </c>
      <c r="D23" s="2">
        <v>19</v>
      </c>
      <c r="E23">
        <v>3</v>
      </c>
      <c r="F23">
        <v>1</v>
      </c>
      <c r="G23">
        <f>E23/(D23+E23)</f>
        <v>0.13636363636363635</v>
      </c>
      <c r="H23">
        <f t="shared" si="1"/>
        <v>2.4390243902439025E-2</v>
      </c>
      <c r="I23" t="s">
        <v>136</v>
      </c>
      <c r="J23">
        <v>41</v>
      </c>
    </row>
    <row r="24" spans="1:10" x14ac:dyDescent="0.2">
      <c r="A24" t="s">
        <v>25</v>
      </c>
      <c r="B24" t="s">
        <v>10</v>
      </c>
      <c r="C24" t="s">
        <v>151</v>
      </c>
      <c r="D24" s="2">
        <v>18</v>
      </c>
      <c r="E24">
        <v>5</v>
      </c>
      <c r="F24">
        <v>0</v>
      </c>
      <c r="G24">
        <f t="shared" si="0"/>
        <v>0.21739130434782608</v>
      </c>
      <c r="H24">
        <f t="shared" si="1"/>
        <v>0</v>
      </c>
      <c r="J24">
        <v>45</v>
      </c>
    </row>
    <row r="25" spans="1:10" x14ac:dyDescent="0.2">
      <c r="A25" t="s">
        <v>26</v>
      </c>
      <c r="B25" t="s">
        <v>10</v>
      </c>
      <c r="C25" t="s">
        <v>151</v>
      </c>
      <c r="D25" s="2">
        <v>11</v>
      </c>
      <c r="E25">
        <v>3</v>
      </c>
      <c r="F25">
        <v>0</v>
      </c>
      <c r="G25">
        <f t="shared" si="0"/>
        <v>0.21428571428571427</v>
      </c>
      <c r="H25">
        <f t="shared" si="1"/>
        <v>0</v>
      </c>
      <c r="J25">
        <v>20</v>
      </c>
    </row>
    <row r="26" spans="1:10" x14ac:dyDescent="0.2">
      <c r="A26" t="s">
        <v>27</v>
      </c>
      <c r="B26" t="s">
        <v>10</v>
      </c>
      <c r="C26" t="s">
        <v>151</v>
      </c>
      <c r="D26" s="2">
        <v>17</v>
      </c>
      <c r="E26" s="2">
        <v>4</v>
      </c>
      <c r="F26">
        <v>0</v>
      </c>
      <c r="G26">
        <f t="shared" si="0"/>
        <v>0.19047619047619047</v>
      </c>
      <c r="H26">
        <f t="shared" si="1"/>
        <v>0</v>
      </c>
      <c r="J26">
        <v>48</v>
      </c>
    </row>
    <row r="27" spans="1:10" x14ac:dyDescent="0.2">
      <c r="A27" t="s">
        <v>28</v>
      </c>
      <c r="B27" t="s">
        <v>10</v>
      </c>
      <c r="C27" t="s">
        <v>151</v>
      </c>
      <c r="D27" s="2">
        <v>18</v>
      </c>
      <c r="E27" s="2">
        <v>3</v>
      </c>
      <c r="F27">
        <v>0</v>
      </c>
      <c r="G27">
        <f>E27/(D27+E27)</f>
        <v>0.14285714285714285</v>
      </c>
      <c r="H27">
        <f t="shared" si="1"/>
        <v>0</v>
      </c>
      <c r="J27">
        <v>42</v>
      </c>
    </row>
    <row r="28" spans="1:10" x14ac:dyDescent="0.2">
      <c r="A28" t="s">
        <v>30</v>
      </c>
      <c r="B28" t="s">
        <v>29</v>
      </c>
      <c r="C28" t="s">
        <v>151</v>
      </c>
      <c r="D28" s="2">
        <v>17</v>
      </c>
      <c r="E28" s="2">
        <v>4</v>
      </c>
      <c r="F28">
        <v>2</v>
      </c>
      <c r="G28">
        <f>E28/(D28+E28)</f>
        <v>0.19047619047619047</v>
      </c>
      <c r="H28">
        <f t="shared" si="1"/>
        <v>4.3478260869565216E-2</v>
      </c>
      <c r="I28" t="s">
        <v>138</v>
      </c>
      <c r="J28">
        <v>46</v>
      </c>
    </row>
    <row r="29" spans="1:10" x14ac:dyDescent="0.2">
      <c r="A29" t="s">
        <v>32</v>
      </c>
      <c r="B29" t="s">
        <v>31</v>
      </c>
      <c r="C29" t="s">
        <v>151</v>
      </c>
      <c r="D29" s="2">
        <v>28</v>
      </c>
      <c r="E29" s="2">
        <v>0</v>
      </c>
      <c r="F29">
        <v>1</v>
      </c>
      <c r="G29">
        <f t="shared" si="0"/>
        <v>0</v>
      </c>
      <c r="H29">
        <f t="shared" si="1"/>
        <v>1.6666666666666666E-2</v>
      </c>
      <c r="I29" t="s">
        <v>139</v>
      </c>
      <c r="J29">
        <v>60</v>
      </c>
    </row>
    <row r="30" spans="1:10" x14ac:dyDescent="0.2">
      <c r="A30" t="s">
        <v>33</v>
      </c>
      <c r="B30" t="s">
        <v>31</v>
      </c>
      <c r="C30" t="s">
        <v>151</v>
      </c>
      <c r="D30" s="2">
        <v>26</v>
      </c>
      <c r="E30" s="2">
        <v>1</v>
      </c>
      <c r="F30">
        <v>1</v>
      </c>
      <c r="G30">
        <f t="shared" si="0"/>
        <v>3.7037037037037035E-2</v>
      </c>
      <c r="H30">
        <f t="shared" si="1"/>
        <v>1.8518518518518517E-2</v>
      </c>
      <c r="I30" t="s">
        <v>139</v>
      </c>
      <c r="J30">
        <v>54</v>
      </c>
    </row>
    <row r="31" spans="1:10" x14ac:dyDescent="0.2">
      <c r="A31" t="s">
        <v>34</v>
      </c>
      <c r="B31" t="s">
        <v>31</v>
      </c>
      <c r="C31" t="s">
        <v>151</v>
      </c>
      <c r="D31" s="2">
        <v>24</v>
      </c>
      <c r="E31" s="2">
        <v>2</v>
      </c>
      <c r="F31">
        <v>2</v>
      </c>
      <c r="G31">
        <f t="shared" si="0"/>
        <v>7.6923076923076927E-2</v>
      </c>
      <c r="H31">
        <f t="shared" si="1"/>
        <v>3.2786885245901641E-2</v>
      </c>
      <c r="J31">
        <v>61</v>
      </c>
    </row>
    <row r="32" spans="1:10" x14ac:dyDescent="0.2">
      <c r="A32" t="s">
        <v>36</v>
      </c>
      <c r="B32" t="s">
        <v>35</v>
      </c>
      <c r="C32" t="s">
        <v>151</v>
      </c>
      <c r="D32" s="2">
        <v>16</v>
      </c>
      <c r="E32" s="2">
        <v>0</v>
      </c>
      <c r="F32">
        <v>0</v>
      </c>
      <c r="G32">
        <f t="shared" si="0"/>
        <v>0</v>
      </c>
      <c r="H32">
        <f t="shared" si="1"/>
        <v>0</v>
      </c>
      <c r="J32">
        <v>44</v>
      </c>
    </row>
    <row r="33" spans="1:10" x14ac:dyDescent="0.2">
      <c r="A33" t="s">
        <v>37</v>
      </c>
      <c r="B33" t="s">
        <v>35</v>
      </c>
      <c r="C33" t="s">
        <v>151</v>
      </c>
      <c r="D33" s="2">
        <v>15</v>
      </c>
      <c r="E33" s="2">
        <v>0</v>
      </c>
      <c r="F33">
        <v>0</v>
      </c>
      <c r="G33">
        <f t="shared" si="0"/>
        <v>0</v>
      </c>
      <c r="H33">
        <f t="shared" si="1"/>
        <v>0</v>
      </c>
      <c r="J33">
        <v>43</v>
      </c>
    </row>
    <row r="34" spans="1:10" x14ac:dyDescent="0.2">
      <c r="A34" t="s">
        <v>38</v>
      </c>
      <c r="B34" t="s">
        <v>35</v>
      </c>
      <c r="C34" t="s">
        <v>151</v>
      </c>
      <c r="D34" s="2">
        <v>17</v>
      </c>
      <c r="E34" s="2">
        <v>0</v>
      </c>
      <c r="F34">
        <v>0</v>
      </c>
      <c r="G34">
        <f t="shared" si="0"/>
        <v>0</v>
      </c>
      <c r="H34">
        <f t="shared" si="1"/>
        <v>0</v>
      </c>
      <c r="J34">
        <v>51</v>
      </c>
    </row>
    <row r="35" spans="1:10" x14ac:dyDescent="0.2">
      <c r="A35" t="s">
        <v>39</v>
      </c>
      <c r="B35" t="s">
        <v>1</v>
      </c>
      <c r="C35" t="s">
        <v>152</v>
      </c>
      <c r="D35" s="2">
        <v>29</v>
      </c>
      <c r="E35" s="2">
        <v>0</v>
      </c>
      <c r="F35">
        <v>0</v>
      </c>
      <c r="G35">
        <f t="shared" si="0"/>
        <v>0</v>
      </c>
      <c r="H35">
        <f t="shared" si="1"/>
        <v>0</v>
      </c>
      <c r="J35">
        <v>61</v>
      </c>
    </row>
    <row r="36" spans="1:10" x14ac:dyDescent="0.2">
      <c r="A36" t="s">
        <v>40</v>
      </c>
      <c r="B36" t="s">
        <v>1</v>
      </c>
      <c r="C36" t="s">
        <v>152</v>
      </c>
      <c r="D36" s="2">
        <v>32</v>
      </c>
      <c r="E36" s="2">
        <v>0</v>
      </c>
      <c r="F36">
        <v>0</v>
      </c>
      <c r="G36">
        <f t="shared" si="0"/>
        <v>0</v>
      </c>
      <c r="H36">
        <f t="shared" si="1"/>
        <v>0</v>
      </c>
      <c r="J36">
        <v>65</v>
      </c>
    </row>
    <row r="37" spans="1:10" x14ac:dyDescent="0.2">
      <c r="A37" t="s">
        <v>41</v>
      </c>
      <c r="B37" t="s">
        <v>1</v>
      </c>
      <c r="C37" t="s">
        <v>152</v>
      </c>
      <c r="D37" s="2">
        <v>32</v>
      </c>
      <c r="E37" s="2">
        <v>0</v>
      </c>
      <c r="F37">
        <v>0</v>
      </c>
      <c r="G37">
        <f t="shared" si="0"/>
        <v>0</v>
      </c>
      <c r="H37">
        <f t="shared" si="1"/>
        <v>0</v>
      </c>
      <c r="J37">
        <v>60</v>
      </c>
    </row>
    <row r="38" spans="1:10" x14ac:dyDescent="0.2">
      <c r="A38" t="s">
        <v>42</v>
      </c>
      <c r="B38" t="s">
        <v>1</v>
      </c>
      <c r="C38" t="s">
        <v>152</v>
      </c>
      <c r="D38" s="2">
        <v>23</v>
      </c>
      <c r="E38" s="2">
        <v>0</v>
      </c>
      <c r="F38">
        <v>0</v>
      </c>
      <c r="G38">
        <f t="shared" si="0"/>
        <v>0</v>
      </c>
      <c r="H38">
        <f t="shared" si="1"/>
        <v>0</v>
      </c>
      <c r="J38">
        <v>44</v>
      </c>
    </row>
    <row r="39" spans="1:10" x14ac:dyDescent="0.2">
      <c r="A39" t="s">
        <v>43</v>
      </c>
      <c r="B39" t="s">
        <v>1</v>
      </c>
      <c r="C39" t="s">
        <v>152</v>
      </c>
      <c r="D39" s="2">
        <v>32</v>
      </c>
      <c r="E39" s="2">
        <v>0</v>
      </c>
      <c r="F39">
        <v>0</v>
      </c>
      <c r="G39">
        <f t="shared" si="0"/>
        <v>0</v>
      </c>
      <c r="H39">
        <f t="shared" si="1"/>
        <v>0</v>
      </c>
      <c r="J39">
        <v>65</v>
      </c>
    </row>
    <row r="40" spans="1:10" x14ac:dyDescent="0.2">
      <c r="A40" t="s">
        <v>44</v>
      </c>
      <c r="B40" t="s">
        <v>1</v>
      </c>
      <c r="C40" t="s">
        <v>152</v>
      </c>
      <c r="D40" s="2">
        <v>31</v>
      </c>
      <c r="E40" s="2">
        <v>0</v>
      </c>
      <c r="F40">
        <v>0</v>
      </c>
      <c r="G40">
        <f t="shared" si="0"/>
        <v>0</v>
      </c>
      <c r="H40">
        <f t="shared" si="1"/>
        <v>0</v>
      </c>
      <c r="J40">
        <v>72</v>
      </c>
    </row>
    <row r="41" spans="1:10" x14ac:dyDescent="0.2">
      <c r="A41" t="s">
        <v>45</v>
      </c>
      <c r="B41" t="s">
        <v>1</v>
      </c>
      <c r="C41" t="s">
        <v>152</v>
      </c>
      <c r="D41" s="2">
        <v>35</v>
      </c>
      <c r="E41" s="2">
        <v>0</v>
      </c>
      <c r="F41">
        <v>1</v>
      </c>
      <c r="G41">
        <f t="shared" si="0"/>
        <v>0</v>
      </c>
      <c r="H41">
        <f t="shared" si="1"/>
        <v>1.5873015873015872E-2</v>
      </c>
      <c r="I41" t="s">
        <v>140</v>
      </c>
      <c r="J41">
        <v>63</v>
      </c>
    </row>
    <row r="42" spans="1:10" x14ac:dyDescent="0.2">
      <c r="A42" t="s">
        <v>46</v>
      </c>
      <c r="B42" t="s">
        <v>1</v>
      </c>
      <c r="C42" t="s">
        <v>152</v>
      </c>
      <c r="D42" s="2">
        <v>31</v>
      </c>
      <c r="E42" s="2">
        <v>0</v>
      </c>
      <c r="F42">
        <v>0</v>
      </c>
      <c r="G42">
        <f t="shared" si="0"/>
        <v>0</v>
      </c>
      <c r="H42">
        <f t="shared" si="1"/>
        <v>0</v>
      </c>
      <c r="J42">
        <v>69</v>
      </c>
    </row>
    <row r="43" spans="1:10" x14ac:dyDescent="0.2">
      <c r="A43" t="s">
        <v>47</v>
      </c>
      <c r="B43" t="s">
        <v>1</v>
      </c>
      <c r="C43" t="s">
        <v>152</v>
      </c>
      <c r="D43" s="2">
        <v>33</v>
      </c>
      <c r="E43" s="2">
        <v>1</v>
      </c>
      <c r="F43">
        <v>0</v>
      </c>
      <c r="G43">
        <f t="shared" si="0"/>
        <v>2.9411764705882353E-2</v>
      </c>
      <c r="H43">
        <f t="shared" si="1"/>
        <v>0</v>
      </c>
      <c r="I43" t="s">
        <v>141</v>
      </c>
      <c r="J43">
        <v>69</v>
      </c>
    </row>
    <row r="44" spans="1:10" x14ac:dyDescent="0.2">
      <c r="A44" t="s">
        <v>48</v>
      </c>
      <c r="B44" t="s">
        <v>1</v>
      </c>
      <c r="C44" t="s">
        <v>152</v>
      </c>
      <c r="D44" s="2">
        <v>29</v>
      </c>
      <c r="E44" s="2">
        <v>0</v>
      </c>
      <c r="F44">
        <v>0</v>
      </c>
      <c r="G44">
        <f t="shared" si="0"/>
        <v>0</v>
      </c>
      <c r="H44">
        <f t="shared" si="1"/>
        <v>0</v>
      </c>
      <c r="J44">
        <v>69</v>
      </c>
    </row>
    <row r="45" spans="1:10" x14ac:dyDescent="0.2">
      <c r="A45" t="s">
        <v>49</v>
      </c>
      <c r="B45" t="s">
        <v>10</v>
      </c>
      <c r="C45" t="s">
        <v>152</v>
      </c>
      <c r="D45" s="2">
        <v>27</v>
      </c>
      <c r="E45" s="2">
        <v>0</v>
      </c>
      <c r="F45">
        <v>0</v>
      </c>
      <c r="G45">
        <f t="shared" si="0"/>
        <v>0</v>
      </c>
      <c r="H45">
        <f t="shared" si="1"/>
        <v>0</v>
      </c>
      <c r="J45">
        <v>60</v>
      </c>
    </row>
    <row r="46" spans="1:10" x14ac:dyDescent="0.2">
      <c r="A46" t="s">
        <v>50</v>
      </c>
      <c r="B46" t="s">
        <v>10</v>
      </c>
      <c r="C46" t="s">
        <v>152</v>
      </c>
      <c r="D46" s="2">
        <v>31</v>
      </c>
      <c r="E46" s="2">
        <v>0</v>
      </c>
      <c r="F46">
        <v>0</v>
      </c>
      <c r="G46">
        <f t="shared" si="0"/>
        <v>0</v>
      </c>
      <c r="H46">
        <f t="shared" si="1"/>
        <v>0</v>
      </c>
      <c r="J46">
        <v>72</v>
      </c>
    </row>
    <row r="47" spans="1:10" x14ac:dyDescent="0.2">
      <c r="A47" t="s">
        <v>51</v>
      </c>
      <c r="B47" t="s">
        <v>10</v>
      </c>
      <c r="C47" t="s">
        <v>152</v>
      </c>
      <c r="D47" s="2">
        <v>28</v>
      </c>
      <c r="E47" s="2">
        <v>0</v>
      </c>
      <c r="F47">
        <v>0</v>
      </c>
      <c r="G47">
        <f t="shared" si="0"/>
        <v>0</v>
      </c>
      <c r="H47">
        <f t="shared" si="1"/>
        <v>0</v>
      </c>
      <c r="J47">
        <v>66</v>
      </c>
    </row>
    <row r="48" spans="1:10" x14ac:dyDescent="0.2">
      <c r="A48" t="s">
        <v>52</v>
      </c>
      <c r="B48" t="s">
        <v>10</v>
      </c>
      <c r="C48" t="s">
        <v>152</v>
      </c>
      <c r="D48" s="2">
        <v>28</v>
      </c>
      <c r="E48" s="2">
        <v>0</v>
      </c>
      <c r="F48">
        <v>0</v>
      </c>
      <c r="G48">
        <f t="shared" si="0"/>
        <v>0</v>
      </c>
      <c r="H48">
        <f t="shared" si="1"/>
        <v>0</v>
      </c>
      <c r="J48">
        <v>69</v>
      </c>
    </row>
    <row r="49" spans="1:10" x14ac:dyDescent="0.2">
      <c r="A49" t="s">
        <v>53</v>
      </c>
      <c r="B49" t="s">
        <v>10</v>
      </c>
      <c r="C49" t="s">
        <v>152</v>
      </c>
      <c r="D49" s="2">
        <v>26</v>
      </c>
      <c r="E49" s="2">
        <v>0</v>
      </c>
      <c r="F49">
        <v>1</v>
      </c>
      <c r="G49">
        <f t="shared" si="0"/>
        <v>0</v>
      </c>
      <c r="H49">
        <f t="shared" si="1"/>
        <v>1.6949152542372881E-2</v>
      </c>
      <c r="J49">
        <v>59</v>
      </c>
    </row>
    <row r="50" spans="1:10" x14ac:dyDescent="0.2">
      <c r="A50" t="s">
        <v>54</v>
      </c>
      <c r="B50" t="s">
        <v>10</v>
      </c>
      <c r="C50" t="s">
        <v>152</v>
      </c>
      <c r="D50" s="2">
        <v>28</v>
      </c>
      <c r="E50" s="2">
        <v>0</v>
      </c>
      <c r="F50">
        <v>1</v>
      </c>
      <c r="G50">
        <f t="shared" si="0"/>
        <v>0</v>
      </c>
      <c r="H50">
        <f t="shared" si="1"/>
        <v>1.6129032258064516E-2</v>
      </c>
      <c r="I50" t="s">
        <v>142</v>
      </c>
      <c r="J50">
        <v>62</v>
      </c>
    </row>
    <row r="51" spans="1:10" x14ac:dyDescent="0.2">
      <c r="A51" t="s">
        <v>55</v>
      </c>
      <c r="B51" t="s">
        <v>10</v>
      </c>
      <c r="C51" t="s">
        <v>152</v>
      </c>
      <c r="D51" s="2">
        <v>32</v>
      </c>
      <c r="E51" s="2">
        <v>0</v>
      </c>
      <c r="F51">
        <v>0</v>
      </c>
      <c r="G51">
        <f t="shared" si="0"/>
        <v>0</v>
      </c>
      <c r="H51">
        <f t="shared" si="1"/>
        <v>0</v>
      </c>
      <c r="J51">
        <v>74</v>
      </c>
    </row>
    <row r="52" spans="1:10" x14ac:dyDescent="0.2">
      <c r="A52" t="s">
        <v>56</v>
      </c>
      <c r="B52" t="s">
        <v>10</v>
      </c>
      <c r="C52" t="s">
        <v>152</v>
      </c>
      <c r="D52" s="2">
        <v>25</v>
      </c>
      <c r="E52" s="2">
        <v>0</v>
      </c>
      <c r="F52">
        <v>0</v>
      </c>
      <c r="G52">
        <f t="shared" si="0"/>
        <v>0</v>
      </c>
      <c r="H52">
        <f t="shared" si="1"/>
        <v>0</v>
      </c>
      <c r="J52">
        <v>63</v>
      </c>
    </row>
    <row r="53" spans="1:10" x14ac:dyDescent="0.2">
      <c r="A53" t="s">
        <v>57</v>
      </c>
      <c r="B53" t="s">
        <v>10</v>
      </c>
      <c r="C53" t="s">
        <v>152</v>
      </c>
      <c r="D53" s="2">
        <v>30</v>
      </c>
      <c r="E53" s="2">
        <v>0</v>
      </c>
      <c r="F53">
        <v>0</v>
      </c>
      <c r="G53">
        <f t="shared" si="0"/>
        <v>0</v>
      </c>
      <c r="H53">
        <f t="shared" si="1"/>
        <v>0</v>
      </c>
      <c r="J53">
        <v>71</v>
      </c>
    </row>
    <row r="54" spans="1:10" x14ac:dyDescent="0.2">
      <c r="A54" t="s">
        <v>58</v>
      </c>
      <c r="B54" t="s">
        <v>10</v>
      </c>
      <c r="C54" t="s">
        <v>152</v>
      </c>
      <c r="D54" s="2">
        <v>23</v>
      </c>
      <c r="E54" s="2">
        <v>0</v>
      </c>
      <c r="F54">
        <v>0</v>
      </c>
      <c r="G54">
        <f>E54/(D54+E54)</f>
        <v>0</v>
      </c>
      <c r="H54">
        <f t="shared" si="1"/>
        <v>0</v>
      </c>
      <c r="J54">
        <v>64</v>
      </c>
    </row>
    <row r="55" spans="1:10" x14ac:dyDescent="0.2">
      <c r="A55" t="s">
        <v>59</v>
      </c>
      <c r="B55" t="s">
        <v>10</v>
      </c>
      <c r="C55" t="s">
        <v>152</v>
      </c>
      <c r="D55" s="2">
        <v>22</v>
      </c>
      <c r="E55" s="2">
        <v>0</v>
      </c>
      <c r="F55">
        <v>1</v>
      </c>
      <c r="G55">
        <f t="shared" ref="G55:G114" si="2">E55/(D55+E55)</f>
        <v>0</v>
      </c>
      <c r="H55">
        <f t="shared" si="1"/>
        <v>2.1739130434782608E-2</v>
      </c>
      <c r="I55" t="s">
        <v>143</v>
      </c>
      <c r="J55">
        <v>46</v>
      </c>
    </row>
    <row r="56" spans="1:10" x14ac:dyDescent="0.2">
      <c r="A56" t="s">
        <v>60</v>
      </c>
      <c r="B56" t="s">
        <v>10</v>
      </c>
      <c r="C56" t="s">
        <v>152</v>
      </c>
      <c r="D56" s="2">
        <v>27</v>
      </c>
      <c r="E56" s="2">
        <v>0</v>
      </c>
      <c r="F56">
        <v>1</v>
      </c>
      <c r="G56">
        <f t="shared" si="2"/>
        <v>0</v>
      </c>
      <c r="H56">
        <f t="shared" si="1"/>
        <v>1.5384615384615385E-2</v>
      </c>
      <c r="I56" t="s">
        <v>143</v>
      </c>
      <c r="J56">
        <v>65</v>
      </c>
    </row>
    <row r="57" spans="1:10" x14ac:dyDescent="0.2">
      <c r="A57" t="s">
        <v>61</v>
      </c>
      <c r="B57" t="s">
        <v>10</v>
      </c>
      <c r="C57" t="s">
        <v>152</v>
      </c>
      <c r="D57" s="2">
        <v>25</v>
      </c>
      <c r="E57" s="2">
        <v>0</v>
      </c>
      <c r="F57">
        <v>0</v>
      </c>
      <c r="G57">
        <f t="shared" si="2"/>
        <v>0</v>
      </c>
      <c r="H57">
        <f t="shared" si="1"/>
        <v>0</v>
      </c>
      <c r="J57">
        <v>59</v>
      </c>
    </row>
    <row r="58" spans="1:10" x14ac:dyDescent="0.2">
      <c r="A58" t="s">
        <v>62</v>
      </c>
      <c r="B58" t="s">
        <v>10</v>
      </c>
      <c r="C58" t="s">
        <v>152</v>
      </c>
      <c r="D58" s="2">
        <v>24</v>
      </c>
      <c r="E58" s="2">
        <v>0</v>
      </c>
      <c r="F58">
        <v>1</v>
      </c>
      <c r="G58">
        <f t="shared" si="2"/>
        <v>0</v>
      </c>
      <c r="H58">
        <f t="shared" si="1"/>
        <v>1.7543859649122806E-2</v>
      </c>
      <c r="I58" t="s">
        <v>143</v>
      </c>
      <c r="J58">
        <v>57</v>
      </c>
    </row>
    <row r="59" spans="1:10" x14ac:dyDescent="0.2">
      <c r="A59" t="s">
        <v>63</v>
      </c>
      <c r="B59" t="s">
        <v>10</v>
      </c>
      <c r="C59" t="s">
        <v>152</v>
      </c>
      <c r="D59" s="2">
        <v>29</v>
      </c>
      <c r="E59" s="2">
        <v>0</v>
      </c>
      <c r="F59">
        <v>1</v>
      </c>
      <c r="G59">
        <f t="shared" si="2"/>
        <v>0</v>
      </c>
      <c r="H59">
        <f t="shared" si="1"/>
        <v>1.5873015873015872E-2</v>
      </c>
      <c r="I59" t="s">
        <v>143</v>
      </c>
      <c r="J59">
        <v>63</v>
      </c>
    </row>
    <row r="60" spans="1:10" x14ac:dyDescent="0.2">
      <c r="A60" t="s">
        <v>64</v>
      </c>
      <c r="B60" t="s">
        <v>10</v>
      </c>
      <c r="C60" t="s">
        <v>152</v>
      </c>
      <c r="D60" s="2">
        <v>27</v>
      </c>
      <c r="E60" s="2">
        <v>0</v>
      </c>
      <c r="F60">
        <v>1</v>
      </c>
      <c r="G60">
        <f t="shared" si="2"/>
        <v>0</v>
      </c>
      <c r="H60">
        <f t="shared" si="1"/>
        <v>1.5151515151515152E-2</v>
      </c>
      <c r="I60" t="s">
        <v>143</v>
      </c>
      <c r="J60">
        <v>66</v>
      </c>
    </row>
    <row r="61" spans="1:10" x14ac:dyDescent="0.2">
      <c r="A61" t="s">
        <v>65</v>
      </c>
      <c r="B61" t="s">
        <v>10</v>
      </c>
      <c r="C61" t="s">
        <v>152</v>
      </c>
      <c r="D61" s="2">
        <v>27</v>
      </c>
      <c r="E61" s="2">
        <v>0</v>
      </c>
      <c r="F61">
        <v>1</v>
      </c>
      <c r="G61">
        <f t="shared" si="2"/>
        <v>0</v>
      </c>
      <c r="H61">
        <f t="shared" si="1"/>
        <v>1.7241379310344827E-2</v>
      </c>
      <c r="I61" t="s">
        <v>143</v>
      </c>
      <c r="J61">
        <v>58</v>
      </c>
    </row>
    <row r="62" spans="1:10" x14ac:dyDescent="0.2">
      <c r="A62" t="s">
        <v>66</v>
      </c>
      <c r="B62" t="s">
        <v>10</v>
      </c>
      <c r="C62" t="s">
        <v>152</v>
      </c>
      <c r="D62" s="2">
        <v>25</v>
      </c>
      <c r="E62" s="2">
        <v>0</v>
      </c>
      <c r="F62">
        <v>0</v>
      </c>
      <c r="G62">
        <f t="shared" si="2"/>
        <v>0</v>
      </c>
      <c r="H62">
        <f t="shared" si="1"/>
        <v>0</v>
      </c>
      <c r="J62">
        <v>50</v>
      </c>
    </row>
    <row r="63" spans="1:10" x14ac:dyDescent="0.2">
      <c r="A63" t="s">
        <v>67</v>
      </c>
      <c r="B63" t="s">
        <v>10</v>
      </c>
      <c r="C63" t="s">
        <v>152</v>
      </c>
      <c r="D63" s="2">
        <v>29</v>
      </c>
      <c r="E63" s="2">
        <v>0</v>
      </c>
      <c r="F63">
        <v>1</v>
      </c>
      <c r="G63">
        <f t="shared" si="2"/>
        <v>0</v>
      </c>
      <c r="H63">
        <f t="shared" si="1"/>
        <v>1.3888888888888888E-2</v>
      </c>
      <c r="I63" t="s">
        <v>144</v>
      </c>
      <c r="J63">
        <v>72</v>
      </c>
    </row>
    <row r="64" spans="1:10" x14ac:dyDescent="0.2">
      <c r="A64" t="s">
        <v>68</v>
      </c>
      <c r="B64" t="s">
        <v>10</v>
      </c>
      <c r="C64" t="s">
        <v>152</v>
      </c>
      <c r="D64" s="2">
        <v>30</v>
      </c>
      <c r="E64" s="2">
        <v>0</v>
      </c>
      <c r="F64">
        <v>1</v>
      </c>
      <c r="G64">
        <f t="shared" si="2"/>
        <v>0</v>
      </c>
      <c r="H64">
        <f t="shared" si="1"/>
        <v>1.4705882352941176E-2</v>
      </c>
      <c r="I64" t="s">
        <v>140</v>
      </c>
      <c r="J64">
        <v>68</v>
      </c>
    </row>
    <row r="65" spans="1:10" x14ac:dyDescent="0.2">
      <c r="A65" t="s">
        <v>69</v>
      </c>
      <c r="B65" t="s">
        <v>10</v>
      </c>
      <c r="C65" t="s">
        <v>152</v>
      </c>
      <c r="D65" s="2">
        <v>29</v>
      </c>
      <c r="E65" s="2">
        <v>0</v>
      </c>
      <c r="F65">
        <v>1</v>
      </c>
      <c r="G65">
        <f t="shared" si="2"/>
        <v>0</v>
      </c>
      <c r="H65">
        <f t="shared" si="1"/>
        <v>1.5625E-2</v>
      </c>
      <c r="I65" t="s">
        <v>143</v>
      </c>
      <c r="J65">
        <v>64</v>
      </c>
    </row>
    <row r="66" spans="1:10" x14ac:dyDescent="0.2">
      <c r="A66" t="s">
        <v>70</v>
      </c>
      <c r="B66" t="s">
        <v>10</v>
      </c>
      <c r="C66" t="s">
        <v>152</v>
      </c>
      <c r="D66" s="2">
        <v>27</v>
      </c>
      <c r="E66" s="2">
        <v>0</v>
      </c>
      <c r="F66">
        <v>3</v>
      </c>
      <c r="G66">
        <f t="shared" si="2"/>
        <v>0</v>
      </c>
      <c r="H66">
        <f t="shared" si="1"/>
        <v>4.5454545454545456E-2</v>
      </c>
      <c r="I66" t="s">
        <v>145</v>
      </c>
      <c r="J66">
        <v>66</v>
      </c>
    </row>
    <row r="67" spans="1:10" x14ac:dyDescent="0.2">
      <c r="A67" t="s">
        <v>71</v>
      </c>
      <c r="B67" t="s">
        <v>10</v>
      </c>
      <c r="C67" t="s">
        <v>152</v>
      </c>
      <c r="D67" s="2">
        <v>27</v>
      </c>
      <c r="E67" s="2">
        <v>0</v>
      </c>
      <c r="F67">
        <v>1</v>
      </c>
      <c r="G67">
        <f t="shared" si="2"/>
        <v>0</v>
      </c>
      <c r="H67">
        <f t="shared" ref="H67" si="3">F67/J67</f>
        <v>1.4285714285714285E-2</v>
      </c>
      <c r="I67" t="s">
        <v>143</v>
      </c>
      <c r="J67">
        <v>70</v>
      </c>
    </row>
    <row r="68" spans="1:10" x14ac:dyDescent="0.2">
      <c r="A68" t="s">
        <v>24</v>
      </c>
      <c r="B68" t="s">
        <v>10</v>
      </c>
      <c r="C68" t="s">
        <v>152</v>
      </c>
      <c r="D68" s="2">
        <v>31</v>
      </c>
      <c r="E68" s="2">
        <v>0</v>
      </c>
      <c r="F68">
        <v>3</v>
      </c>
      <c r="G68">
        <f t="shared" si="2"/>
        <v>0</v>
      </c>
      <c r="H68">
        <f>F68/J68</f>
        <v>4.3478260869565216E-2</v>
      </c>
      <c r="I68" t="s">
        <v>147</v>
      </c>
      <c r="J68">
        <v>69</v>
      </c>
    </row>
    <row r="69" spans="1:10" x14ac:dyDescent="0.2">
      <c r="A69" t="s">
        <v>72</v>
      </c>
      <c r="B69" t="s">
        <v>10</v>
      </c>
      <c r="C69" t="s">
        <v>152</v>
      </c>
      <c r="D69" s="2">
        <v>31</v>
      </c>
      <c r="E69" s="2">
        <v>0</v>
      </c>
      <c r="F69">
        <v>1</v>
      </c>
      <c r="G69">
        <f t="shared" si="2"/>
        <v>0</v>
      </c>
      <c r="H69">
        <f>F69/J69</f>
        <v>1.2195121951219513E-2</v>
      </c>
      <c r="I69" t="s">
        <v>147</v>
      </c>
      <c r="J69">
        <v>82</v>
      </c>
    </row>
    <row r="70" spans="1:10" x14ac:dyDescent="0.2">
      <c r="A70" t="s">
        <v>73</v>
      </c>
      <c r="B70" t="s">
        <v>10</v>
      </c>
      <c r="C70" t="s">
        <v>152</v>
      </c>
      <c r="D70" s="2">
        <v>32</v>
      </c>
      <c r="E70" s="2">
        <v>0</v>
      </c>
      <c r="F70">
        <v>1</v>
      </c>
      <c r="G70">
        <f t="shared" si="2"/>
        <v>0</v>
      </c>
      <c r="H70">
        <f>F70/J70</f>
        <v>1.4285714285714285E-2</v>
      </c>
      <c r="I70" t="s">
        <v>147</v>
      </c>
      <c r="J70">
        <v>70</v>
      </c>
    </row>
    <row r="71" spans="1:10" x14ac:dyDescent="0.2">
      <c r="A71" t="s">
        <v>74</v>
      </c>
      <c r="B71" t="s">
        <v>10</v>
      </c>
      <c r="C71" t="s">
        <v>152</v>
      </c>
      <c r="D71">
        <v>31</v>
      </c>
      <c r="E71" s="2">
        <v>0</v>
      </c>
      <c r="F71">
        <v>1</v>
      </c>
      <c r="G71">
        <f t="shared" si="2"/>
        <v>0</v>
      </c>
      <c r="H71">
        <f>F71/J71</f>
        <v>1.3698630136986301E-2</v>
      </c>
      <c r="I71" t="s">
        <v>147</v>
      </c>
      <c r="J71">
        <v>73</v>
      </c>
    </row>
    <row r="72" spans="1:10" x14ac:dyDescent="0.2">
      <c r="A72" t="s">
        <v>75</v>
      </c>
      <c r="B72" t="s">
        <v>10</v>
      </c>
      <c r="C72" t="s">
        <v>152</v>
      </c>
      <c r="D72">
        <v>27</v>
      </c>
      <c r="E72" s="2">
        <v>0</v>
      </c>
      <c r="F72">
        <v>1</v>
      </c>
      <c r="G72">
        <f t="shared" si="2"/>
        <v>0</v>
      </c>
      <c r="H72">
        <f>F72/J72</f>
        <v>1.6666666666666666E-2</v>
      </c>
      <c r="I72" t="s">
        <v>147</v>
      </c>
      <c r="J72">
        <v>60</v>
      </c>
    </row>
    <row r="73" spans="1:10" x14ac:dyDescent="0.2">
      <c r="A73" t="s">
        <v>76</v>
      </c>
      <c r="B73" t="s">
        <v>10</v>
      </c>
      <c r="C73" t="s">
        <v>152</v>
      </c>
      <c r="D73">
        <v>26</v>
      </c>
      <c r="E73" s="2">
        <v>0</v>
      </c>
      <c r="F73">
        <v>1</v>
      </c>
      <c r="G73">
        <f t="shared" si="2"/>
        <v>0</v>
      </c>
      <c r="H73">
        <f>F73/J73</f>
        <v>1.7241379310344827E-2</v>
      </c>
      <c r="I73" t="s">
        <v>147</v>
      </c>
      <c r="J73">
        <v>58</v>
      </c>
    </row>
    <row r="74" spans="1:10" x14ac:dyDescent="0.2">
      <c r="A74" t="s">
        <v>77</v>
      </c>
      <c r="B74" t="s">
        <v>10</v>
      </c>
      <c r="C74" t="s">
        <v>152</v>
      </c>
      <c r="D74">
        <v>28</v>
      </c>
      <c r="E74" s="2">
        <v>0</v>
      </c>
      <c r="F74">
        <v>1</v>
      </c>
      <c r="G74">
        <f t="shared" si="2"/>
        <v>0</v>
      </c>
      <c r="H74">
        <f>F74/J74</f>
        <v>1.4925373134328358E-2</v>
      </c>
      <c r="I74" t="s">
        <v>147</v>
      </c>
      <c r="J74">
        <v>67</v>
      </c>
    </row>
    <row r="75" spans="1:10" x14ac:dyDescent="0.2">
      <c r="A75" t="s">
        <v>78</v>
      </c>
      <c r="B75" t="s">
        <v>10</v>
      </c>
      <c r="C75" t="s">
        <v>152</v>
      </c>
      <c r="D75">
        <v>27</v>
      </c>
      <c r="E75" s="2">
        <v>0</v>
      </c>
      <c r="F75">
        <v>1</v>
      </c>
      <c r="G75">
        <f t="shared" si="2"/>
        <v>0</v>
      </c>
      <c r="H75">
        <f>F75/J75</f>
        <v>1.6129032258064516E-2</v>
      </c>
      <c r="I75" t="s">
        <v>147</v>
      </c>
      <c r="J75">
        <v>62</v>
      </c>
    </row>
    <row r="76" spans="1:10" x14ac:dyDescent="0.2">
      <c r="A76" t="s">
        <v>79</v>
      </c>
      <c r="B76" t="s">
        <v>10</v>
      </c>
      <c r="C76" t="s">
        <v>152</v>
      </c>
      <c r="D76">
        <v>26</v>
      </c>
      <c r="E76" s="2">
        <v>0</v>
      </c>
      <c r="F76">
        <v>1</v>
      </c>
      <c r="G76">
        <f t="shared" si="2"/>
        <v>0</v>
      </c>
      <c r="H76">
        <f>F76/J76</f>
        <v>1.4705882352941176E-2</v>
      </c>
      <c r="I76" t="s">
        <v>147</v>
      </c>
      <c r="J76">
        <v>68</v>
      </c>
    </row>
    <row r="77" spans="1:10" x14ac:dyDescent="0.2">
      <c r="A77" t="s">
        <v>80</v>
      </c>
      <c r="B77" t="s">
        <v>29</v>
      </c>
      <c r="C77" t="s">
        <v>152</v>
      </c>
      <c r="D77">
        <v>32</v>
      </c>
      <c r="E77" s="2">
        <v>0</v>
      </c>
      <c r="F77">
        <v>1</v>
      </c>
      <c r="G77">
        <f t="shared" si="2"/>
        <v>0</v>
      </c>
      <c r="H77">
        <f>F77/J77</f>
        <v>1.2345679012345678E-2</v>
      </c>
      <c r="I77" t="s">
        <v>147</v>
      </c>
      <c r="J77">
        <v>81</v>
      </c>
    </row>
    <row r="78" spans="1:10" x14ac:dyDescent="0.2">
      <c r="A78" t="s">
        <v>81</v>
      </c>
      <c r="B78" t="s">
        <v>29</v>
      </c>
      <c r="C78" t="s">
        <v>152</v>
      </c>
      <c r="D78">
        <v>28</v>
      </c>
      <c r="E78" s="2">
        <v>0</v>
      </c>
      <c r="F78">
        <v>1</v>
      </c>
      <c r="G78">
        <f t="shared" si="2"/>
        <v>0</v>
      </c>
      <c r="H78">
        <f t="shared" ref="H78:H114" si="4">F78/J78</f>
        <v>1.1764705882352941E-2</v>
      </c>
      <c r="I78" t="s">
        <v>147</v>
      </c>
      <c r="J78">
        <v>85</v>
      </c>
    </row>
    <row r="79" spans="1:10" x14ac:dyDescent="0.2">
      <c r="A79" t="s">
        <v>82</v>
      </c>
      <c r="B79" t="s">
        <v>29</v>
      </c>
      <c r="C79" t="s">
        <v>152</v>
      </c>
      <c r="D79">
        <v>29</v>
      </c>
      <c r="E79" s="2">
        <v>0</v>
      </c>
      <c r="F79">
        <v>1</v>
      </c>
      <c r="G79">
        <f t="shared" si="2"/>
        <v>0</v>
      </c>
      <c r="H79">
        <f t="shared" si="4"/>
        <v>1.3698630136986301E-2</v>
      </c>
      <c r="I79" t="s">
        <v>147</v>
      </c>
      <c r="J79">
        <v>73</v>
      </c>
    </row>
    <row r="80" spans="1:10" x14ac:dyDescent="0.2">
      <c r="A80" t="s">
        <v>83</v>
      </c>
      <c r="B80" t="s">
        <v>29</v>
      </c>
      <c r="C80" t="s">
        <v>152</v>
      </c>
      <c r="D80">
        <v>30</v>
      </c>
      <c r="E80" s="2">
        <v>0</v>
      </c>
      <c r="F80">
        <v>1</v>
      </c>
      <c r="G80">
        <f t="shared" si="2"/>
        <v>0</v>
      </c>
      <c r="H80">
        <f t="shared" si="4"/>
        <v>1.2500000000000001E-2</v>
      </c>
      <c r="I80" t="s">
        <v>147</v>
      </c>
      <c r="J80">
        <v>80</v>
      </c>
    </row>
    <row r="81" spans="1:10" x14ac:dyDescent="0.2">
      <c r="A81" t="s">
        <v>84</v>
      </c>
      <c r="B81" t="s">
        <v>29</v>
      </c>
      <c r="C81" t="s">
        <v>152</v>
      </c>
      <c r="D81">
        <v>30</v>
      </c>
      <c r="E81" s="2">
        <v>0</v>
      </c>
      <c r="F81">
        <v>1</v>
      </c>
      <c r="G81">
        <f t="shared" si="2"/>
        <v>0</v>
      </c>
      <c r="H81">
        <f t="shared" si="4"/>
        <v>1.2345679012345678E-2</v>
      </c>
      <c r="I81" t="s">
        <v>147</v>
      </c>
      <c r="J81">
        <v>81</v>
      </c>
    </row>
    <row r="82" spans="1:10" x14ac:dyDescent="0.2">
      <c r="A82" t="s">
        <v>85</v>
      </c>
      <c r="B82" t="s">
        <v>29</v>
      </c>
      <c r="C82" t="s">
        <v>152</v>
      </c>
      <c r="D82">
        <v>32</v>
      </c>
      <c r="E82" s="2">
        <v>0</v>
      </c>
      <c r="F82">
        <v>1</v>
      </c>
      <c r="G82">
        <f t="shared" si="2"/>
        <v>0</v>
      </c>
      <c r="H82">
        <f t="shared" si="4"/>
        <v>1.2658227848101266E-2</v>
      </c>
      <c r="I82" t="s">
        <v>147</v>
      </c>
      <c r="J82">
        <v>79</v>
      </c>
    </row>
    <row r="83" spans="1:10" x14ac:dyDescent="0.2">
      <c r="A83" t="s">
        <v>86</v>
      </c>
      <c r="B83" t="s">
        <v>29</v>
      </c>
      <c r="C83" t="s">
        <v>152</v>
      </c>
      <c r="D83" s="2">
        <v>29</v>
      </c>
      <c r="E83" s="2">
        <v>0</v>
      </c>
      <c r="F83">
        <v>1</v>
      </c>
      <c r="G83">
        <f t="shared" si="2"/>
        <v>0</v>
      </c>
      <c r="H83">
        <f t="shared" si="4"/>
        <v>1.4705882352941176E-2</v>
      </c>
      <c r="I83" t="s">
        <v>147</v>
      </c>
      <c r="J83">
        <v>68</v>
      </c>
    </row>
    <row r="84" spans="1:10" x14ac:dyDescent="0.2">
      <c r="A84" t="s">
        <v>87</v>
      </c>
      <c r="B84" t="s">
        <v>29</v>
      </c>
      <c r="C84" t="s">
        <v>152</v>
      </c>
      <c r="D84">
        <v>29</v>
      </c>
      <c r="E84" s="2">
        <v>0</v>
      </c>
      <c r="F84">
        <v>1</v>
      </c>
      <c r="G84">
        <f t="shared" si="2"/>
        <v>0</v>
      </c>
      <c r="H84">
        <f t="shared" si="4"/>
        <v>1.2987012987012988E-2</v>
      </c>
      <c r="I84" t="s">
        <v>147</v>
      </c>
      <c r="J84">
        <v>77</v>
      </c>
    </row>
    <row r="85" spans="1:10" x14ac:dyDescent="0.2">
      <c r="A85" t="s">
        <v>88</v>
      </c>
      <c r="B85" t="s">
        <v>29</v>
      </c>
      <c r="C85" t="s">
        <v>152</v>
      </c>
      <c r="D85">
        <v>30</v>
      </c>
      <c r="E85" s="2">
        <v>0</v>
      </c>
      <c r="F85">
        <v>1</v>
      </c>
      <c r="G85">
        <f t="shared" si="2"/>
        <v>0</v>
      </c>
      <c r="H85">
        <f t="shared" si="4"/>
        <v>1.2500000000000001E-2</v>
      </c>
      <c r="I85" t="s">
        <v>147</v>
      </c>
      <c r="J85">
        <v>80</v>
      </c>
    </row>
    <row r="86" spans="1:10" x14ac:dyDescent="0.2">
      <c r="A86" t="s">
        <v>89</v>
      </c>
      <c r="B86" t="s">
        <v>29</v>
      </c>
      <c r="C86" t="s">
        <v>152</v>
      </c>
      <c r="D86">
        <v>30</v>
      </c>
      <c r="E86" s="2">
        <v>0</v>
      </c>
      <c r="F86">
        <v>1</v>
      </c>
      <c r="G86">
        <f t="shared" si="2"/>
        <v>0</v>
      </c>
      <c r="H86">
        <f t="shared" si="4"/>
        <v>1.4285714285714285E-2</v>
      </c>
      <c r="I86" t="s">
        <v>147</v>
      </c>
      <c r="J86">
        <v>70</v>
      </c>
    </row>
    <row r="87" spans="1:10" x14ac:dyDescent="0.2">
      <c r="A87" t="s">
        <v>90</v>
      </c>
      <c r="B87" t="s">
        <v>29</v>
      </c>
      <c r="C87" t="s">
        <v>152</v>
      </c>
      <c r="D87">
        <v>32</v>
      </c>
      <c r="E87" s="2">
        <v>0</v>
      </c>
      <c r="F87">
        <v>1</v>
      </c>
      <c r="G87">
        <f t="shared" si="2"/>
        <v>0</v>
      </c>
      <c r="H87">
        <f t="shared" si="4"/>
        <v>1.1627906976744186E-2</v>
      </c>
      <c r="I87" t="s">
        <v>147</v>
      </c>
      <c r="J87">
        <v>86</v>
      </c>
    </row>
    <row r="88" spans="1:10" x14ac:dyDescent="0.2">
      <c r="A88" t="s">
        <v>91</v>
      </c>
      <c r="B88" t="s">
        <v>29</v>
      </c>
      <c r="C88" t="s">
        <v>152</v>
      </c>
      <c r="D88">
        <v>34</v>
      </c>
      <c r="E88" s="2">
        <v>0</v>
      </c>
      <c r="F88">
        <v>1</v>
      </c>
      <c r="G88">
        <f t="shared" si="2"/>
        <v>0</v>
      </c>
      <c r="H88">
        <f t="shared" si="4"/>
        <v>1.1111111111111112E-2</v>
      </c>
      <c r="I88" t="s">
        <v>147</v>
      </c>
      <c r="J88">
        <v>90</v>
      </c>
    </row>
    <row r="89" spans="1:10" x14ac:dyDescent="0.2">
      <c r="A89" t="s">
        <v>92</v>
      </c>
      <c r="B89" t="s">
        <v>29</v>
      </c>
      <c r="C89" t="s">
        <v>152</v>
      </c>
      <c r="D89">
        <v>29</v>
      </c>
      <c r="E89" s="2">
        <v>0</v>
      </c>
      <c r="F89">
        <v>1</v>
      </c>
      <c r="G89">
        <f t="shared" si="2"/>
        <v>0</v>
      </c>
      <c r="H89">
        <f t="shared" si="4"/>
        <v>1.3333333333333334E-2</v>
      </c>
      <c r="I89" t="s">
        <v>147</v>
      </c>
      <c r="J89">
        <v>75</v>
      </c>
    </row>
    <row r="90" spans="1:10" x14ac:dyDescent="0.2">
      <c r="A90" t="s">
        <v>93</v>
      </c>
      <c r="B90" t="s">
        <v>29</v>
      </c>
      <c r="C90" t="s">
        <v>152</v>
      </c>
      <c r="D90">
        <v>28</v>
      </c>
      <c r="E90" s="2">
        <v>0</v>
      </c>
      <c r="F90">
        <v>1</v>
      </c>
      <c r="G90">
        <f t="shared" si="2"/>
        <v>0</v>
      </c>
      <c r="H90">
        <f t="shared" si="4"/>
        <v>1.4084507042253521E-2</v>
      </c>
      <c r="I90" t="s">
        <v>147</v>
      </c>
      <c r="J90">
        <v>71</v>
      </c>
    </row>
    <row r="91" spans="1:10" x14ac:dyDescent="0.2">
      <c r="A91" t="s">
        <v>94</v>
      </c>
      <c r="B91" t="s">
        <v>29</v>
      </c>
      <c r="C91" t="s">
        <v>152</v>
      </c>
      <c r="D91">
        <v>31</v>
      </c>
      <c r="E91" s="2">
        <v>0</v>
      </c>
      <c r="F91">
        <v>1</v>
      </c>
      <c r="G91">
        <f t="shared" si="2"/>
        <v>0</v>
      </c>
      <c r="H91">
        <f t="shared" si="4"/>
        <v>1.4285714285714285E-2</v>
      </c>
      <c r="I91" t="s">
        <v>147</v>
      </c>
      <c r="J91">
        <v>70</v>
      </c>
    </row>
    <row r="92" spans="1:10" x14ac:dyDescent="0.2">
      <c r="A92" t="s">
        <v>95</v>
      </c>
      <c r="B92" t="s">
        <v>29</v>
      </c>
      <c r="C92" t="s">
        <v>152</v>
      </c>
      <c r="D92">
        <v>34</v>
      </c>
      <c r="E92" s="2">
        <v>0</v>
      </c>
      <c r="F92">
        <v>1</v>
      </c>
      <c r="G92">
        <f t="shared" si="2"/>
        <v>0</v>
      </c>
      <c r="H92">
        <f t="shared" si="4"/>
        <v>1.1904761904761904E-2</v>
      </c>
      <c r="I92" t="s">
        <v>147</v>
      </c>
      <c r="J92">
        <v>84</v>
      </c>
    </row>
    <row r="93" spans="1:10" x14ac:dyDescent="0.2">
      <c r="A93" t="s">
        <v>96</v>
      </c>
      <c r="B93" t="s">
        <v>29</v>
      </c>
      <c r="C93" t="s">
        <v>152</v>
      </c>
      <c r="D93">
        <v>33</v>
      </c>
      <c r="E93" s="2">
        <v>0</v>
      </c>
      <c r="F93">
        <v>1</v>
      </c>
      <c r="G93">
        <f t="shared" si="2"/>
        <v>0</v>
      </c>
      <c r="H93">
        <f t="shared" si="4"/>
        <v>1.2195121951219513E-2</v>
      </c>
      <c r="I93" t="s">
        <v>147</v>
      </c>
      <c r="J93">
        <v>82</v>
      </c>
    </row>
    <row r="94" spans="1:10" x14ac:dyDescent="0.2">
      <c r="A94" t="s">
        <v>97</v>
      </c>
      <c r="B94" t="s">
        <v>29</v>
      </c>
      <c r="C94" t="s">
        <v>152</v>
      </c>
      <c r="D94">
        <v>30</v>
      </c>
      <c r="E94" s="2">
        <v>0</v>
      </c>
      <c r="F94">
        <v>1</v>
      </c>
      <c r="G94">
        <f t="shared" si="2"/>
        <v>0</v>
      </c>
      <c r="H94">
        <f t="shared" si="4"/>
        <v>1.3888888888888888E-2</v>
      </c>
      <c r="I94" t="s">
        <v>147</v>
      </c>
      <c r="J94">
        <v>72</v>
      </c>
    </row>
    <row r="95" spans="1:10" x14ac:dyDescent="0.2">
      <c r="A95" t="s">
        <v>98</v>
      </c>
      <c r="B95" t="s">
        <v>29</v>
      </c>
      <c r="C95" t="s">
        <v>152</v>
      </c>
      <c r="D95">
        <v>31</v>
      </c>
      <c r="E95" s="2">
        <v>0</v>
      </c>
      <c r="F95">
        <v>1</v>
      </c>
      <c r="G95">
        <f t="shared" si="2"/>
        <v>0</v>
      </c>
      <c r="H95">
        <f t="shared" si="4"/>
        <v>1.282051282051282E-2</v>
      </c>
      <c r="I95" t="s">
        <v>147</v>
      </c>
      <c r="J95">
        <v>78</v>
      </c>
    </row>
    <row r="96" spans="1:10" x14ac:dyDescent="0.2">
      <c r="A96" t="s">
        <v>99</v>
      </c>
      <c r="B96" t="s">
        <v>29</v>
      </c>
      <c r="C96" t="s">
        <v>152</v>
      </c>
      <c r="D96">
        <v>30</v>
      </c>
      <c r="E96" s="2">
        <v>0</v>
      </c>
      <c r="F96">
        <v>1</v>
      </c>
      <c r="G96">
        <f t="shared" si="2"/>
        <v>0</v>
      </c>
      <c r="H96">
        <f t="shared" si="4"/>
        <v>1.2658227848101266E-2</v>
      </c>
      <c r="I96" t="s">
        <v>147</v>
      </c>
      <c r="J96">
        <v>79</v>
      </c>
    </row>
    <row r="97" spans="1:10" x14ac:dyDescent="0.2">
      <c r="A97" t="s">
        <v>100</v>
      </c>
      <c r="B97" t="s">
        <v>29</v>
      </c>
      <c r="C97" t="s">
        <v>152</v>
      </c>
      <c r="D97">
        <v>29</v>
      </c>
      <c r="E97" s="2">
        <v>0</v>
      </c>
      <c r="F97">
        <v>1</v>
      </c>
      <c r="G97">
        <f t="shared" si="2"/>
        <v>0</v>
      </c>
      <c r="H97">
        <f t="shared" si="4"/>
        <v>1.4084507042253521E-2</v>
      </c>
      <c r="I97" t="s">
        <v>147</v>
      </c>
      <c r="J97">
        <v>71</v>
      </c>
    </row>
    <row r="98" spans="1:10" x14ac:dyDescent="0.2">
      <c r="A98" t="s">
        <v>101</v>
      </c>
      <c r="B98" t="s">
        <v>29</v>
      </c>
      <c r="C98" t="s">
        <v>152</v>
      </c>
      <c r="D98">
        <v>28</v>
      </c>
      <c r="E98" s="2">
        <v>0</v>
      </c>
      <c r="F98">
        <v>1</v>
      </c>
      <c r="G98">
        <f t="shared" si="2"/>
        <v>0</v>
      </c>
      <c r="H98">
        <f t="shared" si="4"/>
        <v>1.2987012987012988E-2</v>
      </c>
      <c r="I98" t="s">
        <v>147</v>
      </c>
      <c r="J98">
        <v>77</v>
      </c>
    </row>
    <row r="99" spans="1:10" x14ac:dyDescent="0.2">
      <c r="A99" t="s">
        <v>102</v>
      </c>
      <c r="B99" t="s">
        <v>29</v>
      </c>
      <c r="C99" t="s">
        <v>152</v>
      </c>
      <c r="D99">
        <v>25</v>
      </c>
      <c r="E99" s="2">
        <v>0</v>
      </c>
      <c r="F99">
        <v>0</v>
      </c>
      <c r="G99">
        <f t="shared" si="2"/>
        <v>0</v>
      </c>
      <c r="H99">
        <f t="shared" si="4"/>
        <v>0</v>
      </c>
      <c r="J99">
        <v>70</v>
      </c>
    </row>
    <row r="100" spans="1:10" x14ac:dyDescent="0.2">
      <c r="A100" t="s">
        <v>103</v>
      </c>
      <c r="B100" t="s">
        <v>29</v>
      </c>
      <c r="C100" t="s">
        <v>152</v>
      </c>
      <c r="D100">
        <v>31</v>
      </c>
      <c r="E100" s="2">
        <v>0</v>
      </c>
      <c r="F100">
        <v>1</v>
      </c>
      <c r="G100">
        <f t="shared" si="2"/>
        <v>0</v>
      </c>
      <c r="H100">
        <f t="shared" si="4"/>
        <v>1.3157894736842105E-2</v>
      </c>
      <c r="I100" t="s">
        <v>147</v>
      </c>
      <c r="J100">
        <v>76</v>
      </c>
    </row>
    <row r="101" spans="1:10" x14ac:dyDescent="0.2">
      <c r="A101" t="s">
        <v>104</v>
      </c>
      <c r="B101" t="s">
        <v>29</v>
      </c>
      <c r="C101" t="s">
        <v>152</v>
      </c>
      <c r="D101">
        <v>30</v>
      </c>
      <c r="E101" s="2">
        <v>0</v>
      </c>
      <c r="F101">
        <v>1</v>
      </c>
      <c r="G101">
        <f t="shared" si="2"/>
        <v>0</v>
      </c>
      <c r="H101">
        <f t="shared" si="4"/>
        <v>1.3698630136986301E-2</v>
      </c>
      <c r="I101" t="s">
        <v>147</v>
      </c>
      <c r="J101">
        <v>73</v>
      </c>
    </row>
    <row r="102" spans="1:10" x14ac:dyDescent="0.2">
      <c r="A102" t="s">
        <v>105</v>
      </c>
      <c r="B102" t="s">
        <v>29</v>
      </c>
      <c r="C102" t="s">
        <v>152</v>
      </c>
      <c r="D102">
        <v>30</v>
      </c>
      <c r="E102" s="2">
        <v>0</v>
      </c>
      <c r="F102">
        <v>1</v>
      </c>
      <c r="G102">
        <f t="shared" si="2"/>
        <v>0</v>
      </c>
      <c r="H102">
        <f t="shared" si="4"/>
        <v>1.3888888888888888E-2</v>
      </c>
      <c r="I102" t="s">
        <v>147</v>
      </c>
      <c r="J102">
        <v>72</v>
      </c>
    </row>
    <row r="103" spans="1:10" x14ac:dyDescent="0.2">
      <c r="A103" t="s">
        <v>106</v>
      </c>
      <c r="B103" t="s">
        <v>29</v>
      </c>
      <c r="C103" t="s">
        <v>152</v>
      </c>
      <c r="D103">
        <v>36</v>
      </c>
      <c r="E103" s="2">
        <v>0</v>
      </c>
      <c r="F103">
        <v>1</v>
      </c>
      <c r="G103">
        <f t="shared" si="2"/>
        <v>0</v>
      </c>
      <c r="H103">
        <f t="shared" si="4"/>
        <v>1.0416666666666666E-2</v>
      </c>
      <c r="I103" t="s">
        <v>147</v>
      </c>
      <c r="J103">
        <v>96</v>
      </c>
    </row>
    <row r="104" spans="1:10" x14ac:dyDescent="0.2">
      <c r="A104" t="s">
        <v>107</v>
      </c>
      <c r="B104" t="s">
        <v>29</v>
      </c>
      <c r="C104" t="s">
        <v>152</v>
      </c>
      <c r="D104">
        <v>30</v>
      </c>
      <c r="E104" s="2">
        <v>0</v>
      </c>
      <c r="F104">
        <v>1</v>
      </c>
      <c r="G104">
        <f t="shared" si="2"/>
        <v>0</v>
      </c>
      <c r="H104">
        <f t="shared" si="4"/>
        <v>1.3513513513513514E-2</v>
      </c>
      <c r="I104" t="s">
        <v>147</v>
      </c>
      <c r="J104">
        <v>74</v>
      </c>
    </row>
    <row r="105" spans="1:10" x14ac:dyDescent="0.2">
      <c r="A105" t="s">
        <v>108</v>
      </c>
      <c r="B105" t="s">
        <v>29</v>
      </c>
      <c r="C105" t="s">
        <v>152</v>
      </c>
      <c r="D105">
        <v>29</v>
      </c>
      <c r="E105" s="2">
        <v>0</v>
      </c>
      <c r="F105">
        <v>1</v>
      </c>
      <c r="G105">
        <f t="shared" si="2"/>
        <v>0</v>
      </c>
      <c r="H105">
        <f t="shared" si="4"/>
        <v>1.1764705882352941E-2</v>
      </c>
      <c r="I105" t="s">
        <v>147</v>
      </c>
      <c r="J105">
        <v>85</v>
      </c>
    </row>
    <row r="106" spans="1:10" x14ac:dyDescent="0.2">
      <c r="A106" t="s">
        <v>109</v>
      </c>
      <c r="B106" t="s">
        <v>29</v>
      </c>
      <c r="C106" t="s">
        <v>152</v>
      </c>
      <c r="D106">
        <v>29</v>
      </c>
      <c r="E106" s="2">
        <v>0</v>
      </c>
      <c r="F106">
        <v>1</v>
      </c>
      <c r="G106">
        <f t="shared" si="2"/>
        <v>0</v>
      </c>
      <c r="H106">
        <f t="shared" si="4"/>
        <v>1.4084507042253521E-2</v>
      </c>
      <c r="I106" t="s">
        <v>147</v>
      </c>
      <c r="J106">
        <v>71</v>
      </c>
    </row>
    <row r="107" spans="1:10" x14ac:dyDescent="0.2">
      <c r="A107" t="s">
        <v>110</v>
      </c>
      <c r="B107" t="s">
        <v>29</v>
      </c>
      <c r="C107" t="s">
        <v>152</v>
      </c>
      <c r="D107">
        <v>29</v>
      </c>
      <c r="E107" s="2">
        <v>0</v>
      </c>
      <c r="F107">
        <v>1</v>
      </c>
      <c r="G107">
        <f t="shared" si="2"/>
        <v>0</v>
      </c>
      <c r="H107">
        <f t="shared" si="4"/>
        <v>1.1904761904761904E-2</v>
      </c>
      <c r="I107" t="s">
        <v>147</v>
      </c>
      <c r="J107">
        <v>84</v>
      </c>
    </row>
    <row r="108" spans="1:10" x14ac:dyDescent="0.2">
      <c r="A108" t="s">
        <v>111</v>
      </c>
      <c r="B108" t="s">
        <v>29</v>
      </c>
      <c r="C108" t="s">
        <v>152</v>
      </c>
      <c r="D108">
        <v>33</v>
      </c>
      <c r="E108" s="2">
        <v>0</v>
      </c>
      <c r="F108">
        <v>1</v>
      </c>
      <c r="G108">
        <f t="shared" si="2"/>
        <v>0</v>
      </c>
      <c r="H108">
        <f t="shared" si="4"/>
        <v>1.020408163265306E-2</v>
      </c>
      <c r="I108" t="s">
        <v>147</v>
      </c>
      <c r="J108">
        <v>98</v>
      </c>
    </row>
    <row r="109" spans="1:10" x14ac:dyDescent="0.2">
      <c r="A109" t="s">
        <v>112</v>
      </c>
      <c r="B109" t="s">
        <v>31</v>
      </c>
      <c r="C109" t="s">
        <v>152</v>
      </c>
      <c r="D109">
        <v>32</v>
      </c>
      <c r="E109" s="2">
        <v>0</v>
      </c>
      <c r="F109">
        <v>1</v>
      </c>
      <c r="G109">
        <f t="shared" si="2"/>
        <v>0</v>
      </c>
      <c r="H109">
        <f t="shared" si="4"/>
        <v>1.5384615384615385E-2</v>
      </c>
      <c r="I109" t="s">
        <v>147</v>
      </c>
      <c r="J109">
        <v>65</v>
      </c>
    </row>
    <row r="110" spans="1:10" x14ac:dyDescent="0.2">
      <c r="A110" t="s">
        <v>113</v>
      </c>
      <c r="B110" t="s">
        <v>31</v>
      </c>
      <c r="C110" t="s">
        <v>152</v>
      </c>
      <c r="D110">
        <v>31</v>
      </c>
      <c r="E110" s="2">
        <v>0</v>
      </c>
      <c r="F110">
        <v>1</v>
      </c>
      <c r="G110">
        <f t="shared" si="2"/>
        <v>0</v>
      </c>
      <c r="H110">
        <f t="shared" si="4"/>
        <v>1.4492753623188406E-2</v>
      </c>
      <c r="I110" t="s">
        <v>147</v>
      </c>
      <c r="J110">
        <v>69</v>
      </c>
    </row>
    <row r="111" spans="1:10" x14ac:dyDescent="0.2">
      <c r="A111" t="s">
        <v>114</v>
      </c>
      <c r="B111" t="s">
        <v>31</v>
      </c>
      <c r="C111" t="s">
        <v>152</v>
      </c>
      <c r="D111">
        <v>30</v>
      </c>
      <c r="E111" s="2">
        <v>0</v>
      </c>
      <c r="F111">
        <v>1</v>
      </c>
      <c r="G111">
        <f t="shared" si="2"/>
        <v>0</v>
      </c>
      <c r="H111">
        <f t="shared" si="4"/>
        <v>1.5625E-2</v>
      </c>
      <c r="I111" t="s">
        <v>147</v>
      </c>
      <c r="J111">
        <v>64</v>
      </c>
    </row>
    <row r="112" spans="1:10" x14ac:dyDescent="0.2">
      <c r="A112" t="s">
        <v>115</v>
      </c>
      <c r="B112" t="s">
        <v>31</v>
      </c>
      <c r="C112" t="s">
        <v>152</v>
      </c>
      <c r="D112">
        <v>32</v>
      </c>
      <c r="E112" s="2">
        <v>0</v>
      </c>
      <c r="F112">
        <v>1</v>
      </c>
      <c r="G112">
        <f t="shared" si="2"/>
        <v>0</v>
      </c>
      <c r="H112">
        <f t="shared" si="4"/>
        <v>1.4084507042253521E-2</v>
      </c>
      <c r="I112" t="s">
        <v>147</v>
      </c>
      <c r="J112">
        <v>71</v>
      </c>
    </row>
    <row r="113" spans="1:10" x14ac:dyDescent="0.2">
      <c r="A113" t="s">
        <v>116</v>
      </c>
      <c r="B113" t="s">
        <v>31</v>
      </c>
      <c r="C113" t="s">
        <v>152</v>
      </c>
      <c r="D113">
        <v>31</v>
      </c>
      <c r="E113" s="2">
        <v>0</v>
      </c>
      <c r="F113">
        <v>1</v>
      </c>
      <c r="G113">
        <f t="shared" si="2"/>
        <v>0</v>
      </c>
      <c r="H113">
        <f t="shared" si="4"/>
        <v>1.5625E-2</v>
      </c>
      <c r="I113" t="s">
        <v>147</v>
      </c>
      <c r="J113">
        <v>64</v>
      </c>
    </row>
    <row r="114" spans="1:10" x14ac:dyDescent="0.2">
      <c r="A114" t="s">
        <v>117</v>
      </c>
      <c r="B114" t="s">
        <v>31</v>
      </c>
      <c r="C114" t="s">
        <v>152</v>
      </c>
      <c r="D114">
        <v>34</v>
      </c>
      <c r="E114" s="2">
        <v>0</v>
      </c>
      <c r="F114">
        <v>1</v>
      </c>
      <c r="G114">
        <f t="shared" si="2"/>
        <v>0</v>
      </c>
      <c r="H114">
        <f t="shared" si="4"/>
        <v>1.3333333333333334E-2</v>
      </c>
      <c r="I114" t="s">
        <v>147</v>
      </c>
      <c r="J114">
        <v>75</v>
      </c>
    </row>
    <row r="115" spans="1:10" x14ac:dyDescent="0.2">
      <c r="A115" t="s">
        <v>118</v>
      </c>
      <c r="B115" t="s">
        <v>35</v>
      </c>
      <c r="C115" t="s">
        <v>152</v>
      </c>
      <c r="D115">
        <v>29</v>
      </c>
      <c r="E115" s="2">
        <v>0</v>
      </c>
      <c r="F115">
        <v>1</v>
      </c>
      <c r="G115">
        <f t="shared" ref="G115:G121" si="5">E115/(D115+E115)</f>
        <v>0</v>
      </c>
      <c r="H115">
        <f t="shared" ref="H115:H121" si="6">F115/J115</f>
        <v>1.5151515151515152E-2</v>
      </c>
      <c r="I115" t="s">
        <v>147</v>
      </c>
      <c r="J115">
        <v>66</v>
      </c>
    </row>
    <row r="116" spans="1:10" x14ac:dyDescent="0.2">
      <c r="A116" t="s">
        <v>119</v>
      </c>
      <c r="B116" t="s">
        <v>35</v>
      </c>
      <c r="C116" t="s">
        <v>152</v>
      </c>
      <c r="D116">
        <v>31</v>
      </c>
      <c r="E116" s="2">
        <v>0</v>
      </c>
      <c r="F116">
        <v>1</v>
      </c>
      <c r="G116">
        <f t="shared" si="5"/>
        <v>0</v>
      </c>
      <c r="H116">
        <f t="shared" si="6"/>
        <v>1.3513513513513514E-2</v>
      </c>
      <c r="I116" t="s">
        <v>147</v>
      </c>
      <c r="J116">
        <v>74</v>
      </c>
    </row>
    <row r="117" spans="1:10" x14ac:dyDescent="0.2">
      <c r="A117" t="s">
        <v>120</v>
      </c>
      <c r="B117" t="s">
        <v>35</v>
      </c>
      <c r="C117" t="s">
        <v>152</v>
      </c>
      <c r="D117">
        <v>33</v>
      </c>
      <c r="E117" s="2">
        <v>0</v>
      </c>
      <c r="F117">
        <v>1</v>
      </c>
      <c r="G117">
        <f t="shared" si="5"/>
        <v>0</v>
      </c>
      <c r="H117">
        <f t="shared" si="6"/>
        <v>1.3157894736842105E-2</v>
      </c>
      <c r="I117" t="s">
        <v>147</v>
      </c>
      <c r="J117">
        <v>76</v>
      </c>
    </row>
    <row r="118" spans="1:10" x14ac:dyDescent="0.2">
      <c r="A118" t="s">
        <v>121</v>
      </c>
      <c r="B118" t="s">
        <v>35</v>
      </c>
      <c r="C118" t="s">
        <v>152</v>
      </c>
      <c r="D118">
        <v>34</v>
      </c>
      <c r="E118" s="2">
        <v>0</v>
      </c>
      <c r="F118">
        <v>1</v>
      </c>
      <c r="G118">
        <f t="shared" si="5"/>
        <v>0</v>
      </c>
      <c r="H118">
        <f t="shared" si="6"/>
        <v>1.3698630136986301E-2</v>
      </c>
      <c r="I118" t="s">
        <v>147</v>
      </c>
      <c r="J118">
        <v>73</v>
      </c>
    </row>
    <row r="119" spans="1:10" x14ac:dyDescent="0.2">
      <c r="A119" t="s">
        <v>122</v>
      </c>
      <c r="B119" t="s">
        <v>35</v>
      </c>
      <c r="C119" t="s">
        <v>152</v>
      </c>
      <c r="D119">
        <v>35</v>
      </c>
      <c r="E119" s="2">
        <v>0</v>
      </c>
      <c r="F119">
        <v>1</v>
      </c>
      <c r="G119">
        <f t="shared" si="5"/>
        <v>0</v>
      </c>
      <c r="H119">
        <f t="shared" si="6"/>
        <v>1.3333333333333334E-2</v>
      </c>
      <c r="I119" t="s">
        <v>147</v>
      </c>
      <c r="J119">
        <v>75</v>
      </c>
    </row>
    <row r="120" spans="1:10" x14ac:dyDescent="0.2">
      <c r="A120" t="s">
        <v>124</v>
      </c>
      <c r="B120" t="s">
        <v>123</v>
      </c>
      <c r="C120" t="s">
        <v>152</v>
      </c>
      <c r="D120">
        <v>34</v>
      </c>
      <c r="E120" s="2">
        <v>0</v>
      </c>
      <c r="F120">
        <v>1</v>
      </c>
      <c r="G120">
        <f t="shared" si="5"/>
        <v>0</v>
      </c>
      <c r="H120">
        <f t="shared" si="6"/>
        <v>1.4084507042253521E-2</v>
      </c>
      <c r="I120" t="s">
        <v>147</v>
      </c>
      <c r="J120">
        <v>71</v>
      </c>
    </row>
    <row r="121" spans="1:10" x14ac:dyDescent="0.2">
      <c r="A121" t="s">
        <v>125</v>
      </c>
      <c r="B121" t="s">
        <v>123</v>
      </c>
      <c r="C121" t="s">
        <v>152</v>
      </c>
      <c r="D121">
        <v>31</v>
      </c>
      <c r="E121" s="2">
        <v>0</v>
      </c>
      <c r="F121">
        <v>1</v>
      </c>
      <c r="G121">
        <f t="shared" si="5"/>
        <v>0</v>
      </c>
      <c r="H121">
        <f t="shared" si="6"/>
        <v>1.7241379310344827E-2</v>
      </c>
      <c r="I121" t="s">
        <v>147</v>
      </c>
      <c r="J121">
        <v>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21" sqref="D21"/>
    </sheetView>
  </sheetViews>
  <sheetFormatPr baseColWidth="10" defaultRowHeight="16" x14ac:dyDescent="0.2"/>
  <cols>
    <col min="1" max="1" width="40.6640625" customWidth="1"/>
  </cols>
  <sheetData>
    <row r="1" spans="1:2" x14ac:dyDescent="0.2">
      <c r="A1" t="s">
        <v>131</v>
      </c>
      <c r="B1">
        <f>1-AVERAGE(out_droppedmissing!G:G)</f>
        <v>0.95311286325652667</v>
      </c>
    </row>
    <row r="2" spans="1:2" x14ac:dyDescent="0.2">
      <c r="A2" t="s">
        <v>132</v>
      </c>
      <c r="B2">
        <f>AVERAGE(out_droppedmissing!H:H)</f>
        <v>9.840378435102522E-3</v>
      </c>
    </row>
    <row r="3" spans="1:2" x14ac:dyDescent="0.2">
      <c r="A3" t="s">
        <v>148</v>
      </c>
      <c r="B3">
        <f>AVERAGE(out_droppedmissing!J:J)</f>
        <v>63.883333333333333</v>
      </c>
    </row>
    <row r="4" spans="1:2" x14ac:dyDescent="0.2">
      <c r="A4" t="s">
        <v>133</v>
      </c>
      <c r="B4" s="1">
        <f>B3*B2</f>
        <v>0.62863617569579944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6" x14ac:dyDescent="0.2"/>
  <cols>
    <col min="1" max="1" width="41.6640625" customWidth="1"/>
  </cols>
  <sheetData>
    <row r="1" spans="1:1" x14ac:dyDescent="0.2">
      <c r="A1" t="s">
        <v>137</v>
      </c>
    </row>
    <row r="2" spans="1:1" x14ac:dyDescent="0.2">
      <c r="A2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out_droppedmissing</vt:lpstr>
      <vt:lpstr>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2023-05-23T18:54:21Z</dcterms:created>
  <dcterms:modified xsi:type="dcterms:W3CDTF">2023-05-24T16:10:03Z</dcterms:modified>
</cp:coreProperties>
</file>