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ksar\Documents\EDL\SEAsia\"/>
    </mc:Choice>
  </mc:AlternateContent>
  <xr:revisionPtr revIDLastSave="0" documentId="13_ncr:1_{0AB3DACA-F762-438F-B859-6571D825AD3D}" xr6:coauthVersionLast="46" xr6:coauthVersionMax="46" xr10:uidLastSave="{00000000-0000-0000-0000-000000000000}"/>
  <bookViews>
    <workbookView xWindow="28680" yWindow="-120" windowWidth="29040" windowHeight="15840" xr2:uid="{80C6FB02-26CA-45E8-816C-C445428E5925}"/>
  </bookViews>
  <sheets>
    <sheet name="Sheet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9" i="1" l="1"/>
  <c r="E19" i="1"/>
  <c r="G19" i="1" s="1"/>
  <c r="C19" i="1"/>
  <c r="D19" i="1" s="1"/>
  <c r="B19" i="1"/>
  <c r="F18" i="1"/>
  <c r="G18" i="1" s="1"/>
  <c r="E18" i="1"/>
  <c r="C18" i="1"/>
  <c r="B18" i="1"/>
  <c r="D18" i="1" s="1"/>
  <c r="F17" i="1"/>
  <c r="E17" i="1"/>
  <c r="G17" i="1" s="1"/>
  <c r="D17" i="1"/>
  <c r="C17" i="1"/>
  <c r="B17" i="1"/>
  <c r="F16" i="1"/>
  <c r="E16" i="1"/>
  <c r="G16" i="1" s="1"/>
  <c r="C16" i="1"/>
  <c r="B16" i="1"/>
  <c r="D16" i="1" s="1"/>
  <c r="F15" i="1"/>
  <c r="E15" i="1"/>
  <c r="D15" i="1"/>
  <c r="C15" i="1"/>
  <c r="B15" i="1"/>
  <c r="F14" i="1"/>
  <c r="E14" i="1"/>
  <c r="C14" i="1"/>
  <c r="B14" i="1"/>
  <c r="D14" i="1" s="1"/>
  <c r="G13" i="1"/>
  <c r="F13" i="1"/>
  <c r="E13" i="1"/>
  <c r="C13" i="1"/>
  <c r="B13" i="1"/>
  <c r="D13" i="1" s="1"/>
  <c r="F12" i="1"/>
  <c r="E12" i="1"/>
  <c r="G12" i="1" s="1"/>
  <c r="C12" i="1"/>
  <c r="B12" i="1"/>
  <c r="F11" i="1"/>
  <c r="E11" i="1"/>
  <c r="G11" i="1" s="1"/>
  <c r="C11" i="1"/>
  <c r="B11" i="1"/>
  <c r="F10" i="1"/>
  <c r="E10" i="1"/>
  <c r="C10" i="1"/>
  <c r="B10" i="1"/>
  <c r="F9" i="1"/>
  <c r="E9" i="1"/>
  <c r="G9" i="1" s="1"/>
  <c r="C9" i="1"/>
  <c r="B9" i="1"/>
  <c r="D9" i="1" s="1"/>
  <c r="F8" i="1"/>
  <c r="E8" i="1"/>
  <c r="G8" i="1" s="1"/>
  <c r="C8" i="1"/>
  <c r="B8" i="1"/>
  <c r="D8" i="1" s="1"/>
  <c r="F7" i="1"/>
  <c r="E7" i="1"/>
  <c r="G7" i="1" s="1"/>
  <c r="C7" i="1"/>
  <c r="B7" i="1"/>
  <c r="F6" i="1"/>
  <c r="E6" i="1"/>
  <c r="C6" i="1"/>
  <c r="B6" i="1"/>
  <c r="D6" i="1" s="1"/>
  <c r="F5" i="1"/>
  <c r="E5" i="1"/>
  <c r="G5" i="1" s="1"/>
  <c r="D5" i="1"/>
  <c r="C5" i="1"/>
  <c r="B5" i="1"/>
  <c r="F4" i="1"/>
  <c r="E4" i="1"/>
  <c r="G4" i="1" s="1"/>
  <c r="C4" i="1"/>
  <c r="B4" i="1"/>
  <c r="D4" i="1" s="1"/>
  <c r="F3" i="1"/>
  <c r="E3" i="1"/>
  <c r="G3" i="1" s="1"/>
  <c r="C3" i="1"/>
  <c r="B3" i="1"/>
  <c r="F2" i="1"/>
  <c r="E2" i="1"/>
  <c r="C2" i="1"/>
  <c r="B2" i="1"/>
  <c r="D2" i="1" s="1"/>
  <c r="G10" i="1" l="1"/>
  <c r="D11" i="1"/>
  <c r="G14" i="1"/>
  <c r="D7" i="1"/>
  <c r="G2" i="1"/>
  <c r="D10" i="1"/>
  <c r="D12" i="1"/>
  <c r="D3" i="1"/>
  <c r="G6" i="1"/>
  <c r="G15" i="1"/>
</calcChain>
</file>

<file path=xl/sharedStrings.xml><?xml version="1.0" encoding="utf-8"?>
<sst xmlns="http://schemas.openxmlformats.org/spreadsheetml/2006/main" count="7" uniqueCount="7">
  <si>
    <t>Year</t>
  </si>
  <si>
    <t>CN_ExtoAfr</t>
  </si>
  <si>
    <t>CN_IMfromAfr</t>
  </si>
  <si>
    <t>China</t>
  </si>
  <si>
    <t>US_EXtoAfr</t>
  </si>
  <si>
    <t>US_IMfromAfr</t>
  </si>
  <si>
    <t>U.S.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</si>
</sst>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2" borderId="0" xfId="0" applyNumberFormat="1" applyFill="1"/>
    <xf numFmtId="1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ksar/Downloads/TradeData_Chin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N_EXtoAfr"/>
      <sheetName val="CN_IMfromAfr"/>
      <sheetName val="US_EXtoAfr"/>
      <sheetName val="US_IMfromAfr"/>
      <sheetName val="Graphs 1"/>
      <sheetName val="Graphs 2"/>
    </sheetNames>
    <sheetDataSet>
      <sheetData sheetId="0">
        <row r="4">
          <cell r="BF4">
            <v>6.9183668059999999</v>
          </cell>
        </row>
        <row r="5">
          <cell r="BF5">
            <v>10.124757425999999</v>
          </cell>
        </row>
        <row r="6">
          <cell r="BF6">
            <v>13.729951398000001</v>
          </cell>
        </row>
        <row r="7">
          <cell r="BF7">
            <v>18.602937492000002</v>
          </cell>
        </row>
        <row r="8">
          <cell r="BF8">
            <v>26.583923198000001</v>
          </cell>
        </row>
        <row r="9">
          <cell r="BF9">
            <v>37.373321356999995</v>
          </cell>
        </row>
        <row r="10">
          <cell r="BF10">
            <v>51.089012848999992</v>
          </cell>
        </row>
        <row r="11">
          <cell r="BF11">
            <v>47.635111853000005</v>
          </cell>
        </row>
        <row r="12">
          <cell r="BF12">
            <v>59.807449502000011</v>
          </cell>
        </row>
        <row r="13">
          <cell r="BF13">
            <v>72.919404177999994</v>
          </cell>
        </row>
        <row r="14">
          <cell r="BF14">
            <v>85.133662458000003</v>
          </cell>
        </row>
        <row r="15">
          <cell r="BF15">
            <v>92.570973493000011</v>
          </cell>
        </row>
        <row r="16">
          <cell r="BF16">
            <v>105.83283956700002</v>
          </cell>
        </row>
        <row r="17">
          <cell r="BF17">
            <v>155.695568528</v>
          </cell>
        </row>
        <row r="18">
          <cell r="BF18">
            <v>91.98460941099998</v>
          </cell>
        </row>
        <row r="19">
          <cell r="BF19">
            <v>94.499205151000027</v>
          </cell>
        </row>
        <row r="20">
          <cell r="BF20">
            <v>104.94932920999997</v>
          </cell>
        </row>
        <row r="21">
          <cell r="BF21">
            <v>113.050926844</v>
          </cell>
        </row>
      </sheetData>
      <sheetData sheetId="1">
        <row r="12">
          <cell r="BF12">
            <v>4.6085722009999994</v>
          </cell>
        </row>
        <row r="13">
          <cell r="BF13">
            <v>7.4090898060000008</v>
          </cell>
        </row>
        <row r="14">
          <cell r="BF14">
            <v>13.740248387999998</v>
          </cell>
        </row>
        <row r="15">
          <cell r="BF15">
            <v>18.987397887000004</v>
          </cell>
        </row>
        <row r="16">
          <cell r="BF16">
            <v>26.794386185000004</v>
          </cell>
        </row>
        <row r="17">
          <cell r="BF17">
            <v>33.911457941000009</v>
          </cell>
        </row>
        <row r="18">
          <cell r="BF18">
            <v>51.041505591000004</v>
          </cell>
        </row>
        <row r="19">
          <cell r="BF19">
            <v>40.306929375000003</v>
          </cell>
        </row>
        <row r="20">
          <cell r="BF20">
            <v>60.265668944999987</v>
          </cell>
        </row>
        <row r="21">
          <cell r="BF21">
            <v>73.634160812999994</v>
          </cell>
        </row>
        <row r="22">
          <cell r="BF22">
            <v>78.911070711999983</v>
          </cell>
        </row>
        <row r="23">
          <cell r="BF23">
            <v>81.113188070000007</v>
          </cell>
        </row>
        <row r="24">
          <cell r="BF24">
            <v>79.85853041</v>
          </cell>
        </row>
        <row r="25">
          <cell r="BF25">
            <v>47.526793441999992</v>
          </cell>
        </row>
        <row r="26">
          <cell r="BF26">
            <v>41.273033181999999</v>
          </cell>
        </row>
        <row r="27">
          <cell r="BF27">
            <v>60.210006954999997</v>
          </cell>
        </row>
        <row r="28">
          <cell r="BF28">
            <v>80.336631790000013</v>
          </cell>
        </row>
        <row r="29">
          <cell r="BF29">
            <v>78.683315053000001</v>
          </cell>
        </row>
      </sheetData>
      <sheetData sheetId="2">
        <row r="12">
          <cell r="BE12">
            <v>10.457323900999999</v>
          </cell>
        </row>
        <row r="13">
          <cell r="BE13">
            <v>10.456988415</v>
          </cell>
        </row>
        <row r="14">
          <cell r="BE14">
            <v>13.152941265000003</v>
          </cell>
        </row>
        <row r="15">
          <cell r="BE15">
            <v>15.169002661999997</v>
          </cell>
        </row>
        <row r="16">
          <cell r="BE16">
            <v>18.702166251999991</v>
          </cell>
        </row>
        <row r="17">
          <cell r="BE17">
            <v>23.229221194000001</v>
          </cell>
        </row>
        <row r="18">
          <cell r="BE18">
            <v>28.010376952999991</v>
          </cell>
        </row>
        <row r="19">
          <cell r="BE19">
            <v>23.630108908</v>
          </cell>
        </row>
        <row r="20">
          <cell r="BE20">
            <v>27.330482426</v>
          </cell>
        </row>
        <row r="21">
          <cell r="BE21">
            <v>31.512678058000002</v>
          </cell>
        </row>
        <row r="22">
          <cell r="BE22">
            <v>31.374984649000009</v>
          </cell>
        </row>
        <row r="23">
          <cell r="BE23">
            <v>34.237093526999999</v>
          </cell>
        </row>
        <row r="24">
          <cell r="BE24">
            <v>36.853947120999997</v>
          </cell>
        </row>
        <row r="25">
          <cell r="BE25">
            <v>25.892965935999992</v>
          </cell>
        </row>
        <row r="26">
          <cell r="BE26">
            <v>20.979940000000003</v>
          </cell>
        </row>
        <row r="27">
          <cell r="BE27">
            <v>21.149340895999995</v>
          </cell>
        </row>
        <row r="28">
          <cell r="BE28">
            <v>25.260854671000001</v>
          </cell>
        </row>
        <row r="29">
          <cell r="BE29">
            <v>25.728483368000003</v>
          </cell>
        </row>
      </sheetData>
      <sheetData sheetId="3">
        <row r="12">
          <cell r="BE12">
            <v>10.079456648999995</v>
          </cell>
        </row>
        <row r="13">
          <cell r="BE13">
            <v>15.566008846000001</v>
          </cell>
        </row>
        <row r="14">
          <cell r="BE14">
            <v>23.149427726000006</v>
          </cell>
        </row>
        <row r="15">
          <cell r="BE15">
            <v>33.577293977999993</v>
          </cell>
        </row>
        <row r="16">
          <cell r="BE16">
            <v>45.842833575</v>
          </cell>
        </row>
        <row r="17">
          <cell r="BE17">
            <v>53.515591156000042</v>
          </cell>
        </row>
        <row r="18">
          <cell r="BE18">
            <v>72.06819359699999</v>
          </cell>
        </row>
        <row r="19">
          <cell r="BE19">
            <v>48.341724368999991</v>
          </cell>
        </row>
        <row r="20">
          <cell r="BE20">
            <v>70.041227233000029</v>
          </cell>
        </row>
        <row r="21">
          <cell r="BE21">
            <v>94.573093480000011</v>
          </cell>
        </row>
        <row r="22">
          <cell r="BE22">
            <v>96.571633462999998</v>
          </cell>
        </row>
        <row r="23">
          <cell r="BE23">
            <v>95.698216699999961</v>
          </cell>
        </row>
        <row r="24">
          <cell r="BE24">
            <v>92.148198226000005</v>
          </cell>
        </row>
        <row r="25">
          <cell r="BE25">
            <v>25.928285205000002</v>
          </cell>
        </row>
        <row r="26">
          <cell r="BE26">
            <v>27.207155999999998</v>
          </cell>
        </row>
        <row r="27">
          <cell r="BE27">
            <v>33.726066965000001</v>
          </cell>
        </row>
        <row r="28">
          <cell r="BE28">
            <v>36.216944090000005</v>
          </cell>
        </row>
        <row r="29">
          <cell r="BE29">
            <v>30.227512464000011</v>
          </cell>
        </row>
      </sheetData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BA873-2E68-431A-B39F-3BC71EEAA040}">
  <dimension ref="A1:G19"/>
  <sheetViews>
    <sheetView tabSelected="1" workbookViewId="0">
      <selection activeCell="G1" sqref="G1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1">
        <v>2002</v>
      </c>
      <c r="B2" s="2">
        <f>[1]CN_EXtoAfr!BF4</f>
        <v>6.9183668059999999</v>
      </c>
      <c r="C2" s="2">
        <f>[1]CN_IMfromAfr!BF12</f>
        <v>4.6085722009999994</v>
      </c>
      <c r="D2" s="2">
        <f>SUM(B2:C2)</f>
        <v>11.526939006999999</v>
      </c>
      <c r="E2" s="2">
        <f>[1]US_EXtoAfr!BE12</f>
        <v>10.457323900999999</v>
      </c>
      <c r="F2" s="2">
        <f>[1]US_IMfromAfr!BE12</f>
        <v>10.079456648999995</v>
      </c>
      <c r="G2" s="2">
        <f>SUM(E2:F2)</f>
        <v>20.536780549999996</v>
      </c>
    </row>
    <row r="3" spans="1:7" x14ac:dyDescent="0.25">
      <c r="A3" s="1">
        <v>2003</v>
      </c>
      <c r="B3" s="2">
        <f>[1]CN_EXtoAfr!BF5</f>
        <v>10.124757425999999</v>
      </c>
      <c r="C3" s="2">
        <f>[1]CN_IMfromAfr!BF13</f>
        <v>7.4090898060000008</v>
      </c>
      <c r="D3" s="2">
        <f t="shared" ref="D3:D18" si="0">SUM(B3:C3)</f>
        <v>17.533847231999999</v>
      </c>
      <c r="E3" s="2">
        <f>[1]US_EXtoAfr!BE13</f>
        <v>10.456988415</v>
      </c>
      <c r="F3" s="2">
        <f>[1]US_IMfromAfr!BE13</f>
        <v>15.566008846000001</v>
      </c>
      <c r="G3" s="2">
        <f t="shared" ref="G3:G19" si="1">SUM(E3:F3)</f>
        <v>26.022997261</v>
      </c>
    </row>
    <row r="4" spans="1:7" x14ac:dyDescent="0.25">
      <c r="A4" s="1">
        <v>2004</v>
      </c>
      <c r="B4" s="2">
        <f>[1]CN_EXtoAfr!BF6</f>
        <v>13.729951398000001</v>
      </c>
      <c r="C4" s="2">
        <f>[1]CN_IMfromAfr!BF14</f>
        <v>13.740248387999998</v>
      </c>
      <c r="D4" s="2">
        <f t="shared" si="0"/>
        <v>27.470199785999998</v>
      </c>
      <c r="E4" s="2">
        <f>[1]US_EXtoAfr!BE14</f>
        <v>13.152941265000003</v>
      </c>
      <c r="F4" s="2">
        <f>[1]US_IMfromAfr!BE14</f>
        <v>23.149427726000006</v>
      </c>
      <c r="G4" s="2">
        <f t="shared" si="1"/>
        <v>36.302368991000009</v>
      </c>
    </row>
    <row r="5" spans="1:7" x14ac:dyDescent="0.25">
      <c r="A5" s="1">
        <v>2005</v>
      </c>
      <c r="B5" s="2">
        <f>[1]CN_EXtoAfr!BF7</f>
        <v>18.602937492000002</v>
      </c>
      <c r="C5" s="2">
        <f>[1]CN_IMfromAfr!BF15</f>
        <v>18.987397887000004</v>
      </c>
      <c r="D5" s="2">
        <f t="shared" si="0"/>
        <v>37.59033537900001</v>
      </c>
      <c r="E5" s="2">
        <f>[1]US_EXtoAfr!BE15</f>
        <v>15.169002661999997</v>
      </c>
      <c r="F5" s="2">
        <f>[1]US_IMfromAfr!BE15</f>
        <v>33.577293977999993</v>
      </c>
      <c r="G5" s="2">
        <f t="shared" si="1"/>
        <v>48.74629663999999</v>
      </c>
    </row>
    <row r="6" spans="1:7" x14ac:dyDescent="0.25">
      <c r="A6" s="1">
        <v>2006</v>
      </c>
      <c r="B6" s="2">
        <f>[1]CN_EXtoAfr!BF8</f>
        <v>26.583923198000001</v>
      </c>
      <c r="C6" s="2">
        <f>[1]CN_IMfromAfr!BF16</f>
        <v>26.794386185000004</v>
      </c>
      <c r="D6" s="2">
        <f t="shared" si="0"/>
        <v>53.378309383000001</v>
      </c>
      <c r="E6" s="2">
        <f>[1]US_EXtoAfr!BE16</f>
        <v>18.702166251999991</v>
      </c>
      <c r="F6" s="2">
        <f>[1]US_IMfromAfr!BE16</f>
        <v>45.842833575</v>
      </c>
      <c r="G6" s="2">
        <f t="shared" si="1"/>
        <v>64.544999826999998</v>
      </c>
    </row>
    <row r="7" spans="1:7" x14ac:dyDescent="0.25">
      <c r="A7" s="1">
        <v>2007</v>
      </c>
      <c r="B7" s="2">
        <f>[1]CN_EXtoAfr!BF9</f>
        <v>37.373321356999995</v>
      </c>
      <c r="C7" s="2">
        <f>[1]CN_IMfromAfr!BF17</f>
        <v>33.911457941000009</v>
      </c>
      <c r="D7" s="2">
        <f t="shared" si="0"/>
        <v>71.284779298000004</v>
      </c>
      <c r="E7" s="2">
        <f>[1]US_EXtoAfr!BE17</f>
        <v>23.229221194000001</v>
      </c>
      <c r="F7" s="2">
        <f>[1]US_IMfromAfr!BE17</f>
        <v>53.515591156000042</v>
      </c>
      <c r="G7" s="2">
        <f t="shared" si="1"/>
        <v>76.744812350000046</v>
      </c>
    </row>
    <row r="8" spans="1:7" x14ac:dyDescent="0.25">
      <c r="A8" s="1">
        <v>2008</v>
      </c>
      <c r="B8" s="2">
        <f>[1]CN_EXtoAfr!BF10</f>
        <v>51.089012848999992</v>
      </c>
      <c r="C8" s="2">
        <f>[1]CN_IMfromAfr!BF18</f>
        <v>51.041505591000004</v>
      </c>
      <c r="D8" s="2">
        <f t="shared" si="0"/>
        <v>102.13051844</v>
      </c>
      <c r="E8" s="2">
        <f>[1]US_EXtoAfr!BE18</f>
        <v>28.010376952999991</v>
      </c>
      <c r="F8" s="2">
        <f>[1]US_IMfromAfr!BE18</f>
        <v>72.06819359699999</v>
      </c>
      <c r="G8" s="2">
        <f t="shared" si="1"/>
        <v>100.07857054999998</v>
      </c>
    </row>
    <row r="9" spans="1:7" x14ac:dyDescent="0.25">
      <c r="A9" s="1">
        <v>2009</v>
      </c>
      <c r="B9" s="2">
        <f>[1]CN_EXtoAfr!BF11</f>
        <v>47.635111853000005</v>
      </c>
      <c r="C9" s="2">
        <f>[1]CN_IMfromAfr!BF19</f>
        <v>40.306929375000003</v>
      </c>
      <c r="D9" s="2">
        <f t="shared" si="0"/>
        <v>87.942041228000008</v>
      </c>
      <c r="E9" s="2">
        <f>[1]US_EXtoAfr!BE19</f>
        <v>23.630108908</v>
      </c>
      <c r="F9" s="2">
        <f>[1]US_IMfromAfr!BE19</f>
        <v>48.341724368999991</v>
      </c>
      <c r="G9" s="2">
        <f t="shared" si="1"/>
        <v>71.971833276999988</v>
      </c>
    </row>
    <row r="10" spans="1:7" x14ac:dyDescent="0.25">
      <c r="A10" s="1">
        <v>2010</v>
      </c>
      <c r="B10" s="2">
        <f>[1]CN_EXtoAfr!BF12</f>
        <v>59.807449502000011</v>
      </c>
      <c r="C10" s="2">
        <f>[1]CN_IMfromAfr!BF20</f>
        <v>60.265668944999987</v>
      </c>
      <c r="D10" s="2">
        <f t="shared" si="0"/>
        <v>120.073118447</v>
      </c>
      <c r="E10" s="2">
        <f>[1]US_EXtoAfr!BE20</f>
        <v>27.330482426</v>
      </c>
      <c r="F10" s="2">
        <f>[1]US_IMfromAfr!BE20</f>
        <v>70.041227233000029</v>
      </c>
      <c r="G10" s="2">
        <f t="shared" si="1"/>
        <v>97.371709659000032</v>
      </c>
    </row>
    <row r="11" spans="1:7" x14ac:dyDescent="0.25">
      <c r="A11" s="1">
        <v>2011</v>
      </c>
      <c r="B11" s="2">
        <f>[1]CN_EXtoAfr!BF13</f>
        <v>72.919404177999994</v>
      </c>
      <c r="C11" s="2">
        <f>[1]CN_IMfromAfr!BF21</f>
        <v>73.634160812999994</v>
      </c>
      <c r="D11" s="2">
        <f t="shared" si="0"/>
        <v>146.55356499099997</v>
      </c>
      <c r="E11" s="2">
        <f>[1]US_EXtoAfr!BE21</f>
        <v>31.512678058000002</v>
      </c>
      <c r="F11" s="2">
        <f>[1]US_IMfromAfr!BE21</f>
        <v>94.573093480000011</v>
      </c>
      <c r="G11" s="2">
        <f t="shared" si="1"/>
        <v>126.08577153800002</v>
      </c>
    </row>
    <row r="12" spans="1:7" x14ac:dyDescent="0.25">
      <c r="A12" s="1">
        <v>2012</v>
      </c>
      <c r="B12" s="2">
        <f>[1]CN_EXtoAfr!BF14</f>
        <v>85.133662458000003</v>
      </c>
      <c r="C12" s="2">
        <f>[1]CN_IMfromAfr!BF22</f>
        <v>78.911070711999983</v>
      </c>
      <c r="D12" s="2">
        <f t="shared" si="0"/>
        <v>164.04473316999997</v>
      </c>
      <c r="E12" s="2">
        <f>[1]US_EXtoAfr!BE22</f>
        <v>31.374984649000009</v>
      </c>
      <c r="F12" s="2">
        <f>[1]US_IMfromAfr!BE22</f>
        <v>96.571633462999998</v>
      </c>
      <c r="G12" s="2">
        <f t="shared" si="1"/>
        <v>127.94661811200001</v>
      </c>
    </row>
    <row r="13" spans="1:7" x14ac:dyDescent="0.25">
      <c r="A13" s="1">
        <v>2013</v>
      </c>
      <c r="B13" s="2">
        <f>[1]CN_EXtoAfr!BF15</f>
        <v>92.570973493000011</v>
      </c>
      <c r="C13" s="2">
        <f>[1]CN_IMfromAfr!BF23</f>
        <v>81.113188070000007</v>
      </c>
      <c r="D13" s="2">
        <f t="shared" si="0"/>
        <v>173.68416156300003</v>
      </c>
      <c r="E13" s="2">
        <f>[1]US_EXtoAfr!BE23</f>
        <v>34.237093526999999</v>
      </c>
      <c r="F13" s="2">
        <f>[1]US_IMfromAfr!BE23</f>
        <v>95.698216699999961</v>
      </c>
      <c r="G13" s="2">
        <f t="shared" si="1"/>
        <v>129.93531022699995</v>
      </c>
    </row>
    <row r="14" spans="1:7" x14ac:dyDescent="0.25">
      <c r="A14" s="1">
        <v>2014</v>
      </c>
      <c r="B14" s="2">
        <f>[1]CN_EXtoAfr!BF16</f>
        <v>105.83283956700002</v>
      </c>
      <c r="C14" s="2">
        <f>[1]CN_IMfromAfr!BF24</f>
        <v>79.85853041</v>
      </c>
      <c r="D14" s="2">
        <f t="shared" si="0"/>
        <v>185.69136997700002</v>
      </c>
      <c r="E14" s="2">
        <f>[1]US_EXtoAfr!BE24</f>
        <v>36.853947120999997</v>
      </c>
      <c r="F14" s="2">
        <f>[1]US_IMfromAfr!BE24</f>
        <v>92.148198226000005</v>
      </c>
      <c r="G14" s="2">
        <f t="shared" si="1"/>
        <v>129.00214534700001</v>
      </c>
    </row>
    <row r="15" spans="1:7" x14ac:dyDescent="0.25">
      <c r="A15" s="1">
        <v>2015</v>
      </c>
      <c r="B15" s="2">
        <f>[1]CN_EXtoAfr!BF17</f>
        <v>155.695568528</v>
      </c>
      <c r="C15" s="2">
        <f>[1]CN_IMfromAfr!BF25</f>
        <v>47.526793441999992</v>
      </c>
      <c r="D15" s="2">
        <f t="shared" si="0"/>
        <v>203.22236196999998</v>
      </c>
      <c r="E15" s="2">
        <f>[1]US_EXtoAfr!BE25</f>
        <v>25.892965935999992</v>
      </c>
      <c r="F15" s="2">
        <f>[1]US_IMfromAfr!BE25</f>
        <v>25.928285205000002</v>
      </c>
      <c r="G15" s="2">
        <f t="shared" si="1"/>
        <v>51.821251140999991</v>
      </c>
    </row>
    <row r="16" spans="1:7" x14ac:dyDescent="0.25">
      <c r="A16" s="3">
        <v>2016</v>
      </c>
      <c r="B16" s="2">
        <f>[1]CN_EXtoAfr!BF18</f>
        <v>91.98460941099998</v>
      </c>
      <c r="C16" s="2">
        <f>[1]CN_IMfromAfr!BF26</f>
        <v>41.273033181999999</v>
      </c>
      <c r="D16" s="2">
        <f t="shared" si="0"/>
        <v>133.25764259299999</v>
      </c>
      <c r="E16" s="2">
        <f>[1]US_EXtoAfr!BE26</f>
        <v>20.979940000000003</v>
      </c>
      <c r="F16" s="2">
        <f>[1]US_IMfromAfr!BE26</f>
        <v>27.207155999999998</v>
      </c>
      <c r="G16" s="2">
        <f t="shared" si="1"/>
        <v>48.187095999999997</v>
      </c>
    </row>
    <row r="17" spans="1:7" x14ac:dyDescent="0.25">
      <c r="A17" s="3">
        <v>2017</v>
      </c>
      <c r="B17" s="2">
        <f>[1]CN_EXtoAfr!BF19</f>
        <v>94.499205151000027</v>
      </c>
      <c r="C17" s="2">
        <f>[1]CN_IMfromAfr!BF27</f>
        <v>60.210006954999997</v>
      </c>
      <c r="D17" s="2">
        <f t="shared" si="0"/>
        <v>154.70921210600002</v>
      </c>
      <c r="E17" s="2">
        <f>[1]US_EXtoAfr!BE27</f>
        <v>21.149340895999995</v>
      </c>
      <c r="F17" s="2">
        <f>[1]US_IMfromAfr!BE27</f>
        <v>33.726066965000001</v>
      </c>
      <c r="G17" s="2">
        <f t="shared" si="1"/>
        <v>54.875407860999999</v>
      </c>
    </row>
    <row r="18" spans="1:7" x14ac:dyDescent="0.25">
      <c r="A18" s="3">
        <v>2018</v>
      </c>
      <c r="B18" s="2">
        <f>[1]CN_EXtoAfr!BF20</f>
        <v>104.94932920999997</v>
      </c>
      <c r="C18" s="2">
        <f>[1]CN_IMfromAfr!BF28</f>
        <v>80.336631790000013</v>
      </c>
      <c r="D18" s="2">
        <f t="shared" si="0"/>
        <v>185.28596099999999</v>
      </c>
      <c r="E18" s="2">
        <f>[1]US_EXtoAfr!BE28</f>
        <v>25.260854671000001</v>
      </c>
      <c r="F18" s="2">
        <f>[1]US_IMfromAfr!BE28</f>
        <v>36.216944090000005</v>
      </c>
      <c r="G18" s="2">
        <f t="shared" si="1"/>
        <v>61.477798761000003</v>
      </c>
    </row>
    <row r="19" spans="1:7" x14ac:dyDescent="0.25">
      <c r="A19" s="3">
        <v>2019</v>
      </c>
      <c r="B19" s="2">
        <f>[1]CN_EXtoAfr!BF21</f>
        <v>113.050926844</v>
      </c>
      <c r="C19" s="2">
        <f>[1]CN_IMfromAfr!BF29</f>
        <v>78.683315053000001</v>
      </c>
      <c r="D19" s="2">
        <f>SUM(B19:C19)</f>
        <v>191.734241897</v>
      </c>
      <c r="E19" s="2">
        <f>[1]US_EXtoAfr!BE29</f>
        <v>25.728483368000003</v>
      </c>
      <c r="F19" s="2">
        <f>[1]US_IMfromAfr!BE29</f>
        <v>30.227512464000011</v>
      </c>
      <c r="G19" s="2">
        <f t="shared" si="1"/>
        <v>55.955995832000013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aksar</dc:creator>
  <cp:lastModifiedBy>aksar</cp:lastModifiedBy>
  <dcterms:created xsi:type="dcterms:W3CDTF">2021-04-18T04:32:08Z</dcterms:created>
  <dcterms:modified xsi:type="dcterms:W3CDTF">2021-04-18T05:04:58Z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87ec41c7-21e5-4235-b599-4d14583658a0</vt:lpwstr>
  </property>
</Properties>
</file>