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yanangch/Documents/GitHub/repo/df-4motor-platform/"/>
    </mc:Choice>
  </mc:AlternateContent>
  <bookViews>
    <workbookView xWindow="4360" yWindow="2120" windowWidth="277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M32" i="1"/>
  <c r="M34" i="1"/>
  <c r="K34" i="1"/>
  <c r="I34" i="1"/>
  <c r="K24" i="1"/>
  <c r="K25" i="1"/>
  <c r="K26" i="1"/>
  <c r="K27" i="1"/>
  <c r="K28" i="1"/>
  <c r="K29" i="1"/>
  <c r="K30" i="1"/>
  <c r="K31" i="1"/>
  <c r="K32" i="1"/>
  <c r="K33" i="1"/>
  <c r="M24" i="1"/>
  <c r="M25" i="1"/>
  <c r="M26" i="1"/>
  <c r="M27" i="1"/>
  <c r="M28" i="1"/>
  <c r="M29" i="1"/>
  <c r="M30" i="1"/>
  <c r="M31" i="1"/>
  <c r="M33" i="1"/>
  <c r="M23" i="1"/>
  <c r="K23" i="1"/>
  <c r="I23" i="1"/>
  <c r="I25" i="1"/>
  <c r="I26" i="1"/>
  <c r="I27" i="1"/>
  <c r="I28" i="1"/>
  <c r="I29" i="1"/>
  <c r="I30" i="1"/>
  <c r="I31" i="1"/>
  <c r="I32" i="1"/>
  <c r="I33" i="1"/>
  <c r="I24" i="1"/>
  <c r="H10" i="1"/>
  <c r="H11" i="1"/>
  <c r="H12" i="1"/>
  <c r="H13" i="1"/>
  <c r="H14" i="1"/>
  <c r="H15" i="1"/>
  <c r="H16" i="1"/>
  <c r="H17" i="1"/>
  <c r="H18" i="1"/>
  <c r="H9" i="1"/>
  <c r="M9" i="1"/>
  <c r="M10" i="1"/>
  <c r="M11" i="1"/>
  <c r="M12" i="1"/>
  <c r="M13" i="1"/>
  <c r="M14" i="1"/>
  <c r="M15" i="1"/>
  <c r="M16" i="1"/>
  <c r="M17" i="1"/>
  <c r="M18" i="1"/>
  <c r="M19" i="1"/>
  <c r="K9" i="1"/>
  <c r="K10" i="1"/>
  <c r="K11" i="1"/>
  <c r="K12" i="1"/>
  <c r="K13" i="1"/>
  <c r="K14" i="1"/>
  <c r="K15" i="1"/>
  <c r="K16" i="1"/>
  <c r="K17" i="1"/>
  <c r="K18" i="1"/>
  <c r="K19" i="1"/>
  <c r="H19" i="1"/>
</calcChain>
</file>

<file path=xl/sharedStrings.xml><?xml version="1.0" encoding="utf-8"?>
<sst xmlns="http://schemas.openxmlformats.org/spreadsheetml/2006/main" count="82" uniqueCount="49">
  <si>
    <t xml:space="preserve">Assume 1 SGD = </t>
  </si>
  <si>
    <t>MYR</t>
  </si>
  <si>
    <t>df-4motor-platform Finances</t>
  </si>
  <si>
    <t>No.</t>
  </si>
  <si>
    <t>Item</t>
  </si>
  <si>
    <t>Date</t>
  </si>
  <si>
    <t>Price SGD</t>
  </si>
  <si>
    <t>Price MYR</t>
  </si>
  <si>
    <t>Arduino Uno Beginner Kit</t>
  </si>
  <si>
    <t>Raspberry Pi 3 Model B</t>
  </si>
  <si>
    <t>Raspberry Pi NoIR Camera Boa</t>
  </si>
  <si>
    <t>2017.08.29</t>
  </si>
  <si>
    <t>2017.08.31</t>
  </si>
  <si>
    <t>Micro SD 16GB with Adapter</t>
  </si>
  <si>
    <t>AC/DC Adapter 5V microUSB</t>
  </si>
  <si>
    <t>Final Cost MYR</t>
  </si>
  <si>
    <t>PiTFT 2.2" HAT Mini Kit</t>
  </si>
  <si>
    <t>SR04-V2 5V Ultrasonic Ranger</t>
  </si>
  <si>
    <t>Baron 4WD Arduino Mobile Robot</t>
  </si>
  <si>
    <t>Final Cost SGD</t>
  </si>
  <si>
    <t>chc Purchases</t>
  </si>
  <si>
    <t>L298N H-Bridge Controller x2</t>
  </si>
  <si>
    <t>2017.09.02</t>
  </si>
  <si>
    <t>SG90 Servo Motor 180 deg</t>
  </si>
  <si>
    <t>Total</t>
  </si>
  <si>
    <t>Discount(%)</t>
  </si>
  <si>
    <t>GST (%)</t>
  </si>
  <si>
    <t>**GST entered as 0% if included in price</t>
  </si>
  <si>
    <t>chc split (%)</t>
  </si>
  <si>
    <t>ryanangch split (%)</t>
  </si>
  <si>
    <t>chc pays MYR</t>
  </si>
  <si>
    <t>ryanangch pays MYR</t>
  </si>
  <si>
    <t>ryanangch Purchases</t>
  </si>
  <si>
    <t>2017.09.18</t>
  </si>
  <si>
    <t>Remark</t>
  </si>
  <si>
    <t>Single Core Wire 1 roll</t>
  </si>
  <si>
    <t xml:space="preserve">F/M Connectors (bunch of 3) x4 </t>
  </si>
  <si>
    <t>2017.09.09</t>
  </si>
  <si>
    <t>Ceramic Capacitors 10nF x10</t>
  </si>
  <si>
    <t>Ceramic Capacitors 100nF x10</t>
  </si>
  <si>
    <t>Ceramic Capacitors 470nF x10</t>
  </si>
  <si>
    <t>Breadboard 830 Holes</t>
  </si>
  <si>
    <t>Soldering Tool CTBRAND 60W</t>
  </si>
  <si>
    <t>consumable</t>
  </si>
  <si>
    <t>Solder Sucker/Pump U-TNI</t>
  </si>
  <si>
    <t>Solder Stand</t>
  </si>
  <si>
    <t>Soldering Filler Metal</t>
  </si>
  <si>
    <t>Wire Stripper</t>
  </si>
  <si>
    <t>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</si>
</sst>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7" zoomScale="120" zoomScaleNormal="120" zoomScalePageLayoutView="120" workbookViewId="0">
      <selection activeCell="L19" sqref="L19"/>
    </sheetView>
  </sheetViews>
  <sheetFormatPr baseColWidth="10" defaultRowHeight="16" x14ac:dyDescent="0.2"/>
  <cols>
    <col min="1" max="1" width="5" style="4" customWidth="1"/>
    <col min="2" max="2" width="29.83203125" customWidth="1"/>
    <col min="3" max="3" width="11.33203125" customWidth="1"/>
    <col min="4" max="4" width="8.6640625" customWidth="1"/>
    <col min="5" max="5" width="9.5" customWidth="1"/>
    <col min="6" max="6" width="7.6640625" customWidth="1"/>
    <col min="7" max="7" width="11.33203125" customWidth="1"/>
    <col min="8" max="8" width="14.33203125" customWidth="1"/>
    <col min="9" max="9" width="13.83203125" style="4" customWidth="1"/>
    <col min="10" max="10" width="11.5" customWidth="1"/>
    <col min="11" max="11" width="13.5" customWidth="1"/>
    <col min="12" max="12" width="18" style="4" customWidth="1"/>
    <col min="13" max="13" width="18.83203125" style="4" customWidth="1"/>
    <col min="15" max="15" width="15.1640625" customWidth="1"/>
  </cols>
  <sheetData>
    <row r="1" spans="1:15" x14ac:dyDescent="0.2">
      <c r="B1" s="1" t="s">
        <v>0</v>
      </c>
      <c r="C1" s="2">
        <v>3.1</v>
      </c>
      <c r="D1" t="s">
        <v>1</v>
      </c>
    </row>
    <row r="3" spans="1:15" x14ac:dyDescent="0.2">
      <c r="A3" s="3" t="s">
        <v>2</v>
      </c>
    </row>
    <row r="4" spans="1:15" x14ac:dyDescent="0.2">
      <c r="A4" s="3"/>
    </row>
    <row r="5" spans="1:15" x14ac:dyDescent="0.2">
      <c r="A5" s="3" t="s">
        <v>27</v>
      </c>
    </row>
    <row r="6" spans="1:15" x14ac:dyDescent="0.2">
      <c r="A6" s="3"/>
    </row>
    <row r="7" spans="1:15" x14ac:dyDescent="0.2">
      <c r="A7" s="3" t="s">
        <v>20</v>
      </c>
    </row>
    <row r="8" spans="1:15" s="5" customFormat="1" x14ac:dyDescent="0.2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26</v>
      </c>
      <c r="G8" s="5" t="s">
        <v>25</v>
      </c>
      <c r="H8" s="5" t="s">
        <v>19</v>
      </c>
      <c r="I8" s="5" t="s">
        <v>15</v>
      </c>
      <c r="J8" s="5" t="s">
        <v>28</v>
      </c>
      <c r="K8" s="5" t="s">
        <v>30</v>
      </c>
      <c r="L8" s="5" t="s">
        <v>29</v>
      </c>
      <c r="M8" s="5" t="s">
        <v>31</v>
      </c>
      <c r="N8" s="5" t="s">
        <v>34</v>
      </c>
      <c r="O8" s="5" t="s">
        <v>48</v>
      </c>
    </row>
    <row r="9" spans="1:15" x14ac:dyDescent="0.2">
      <c r="A9" s="4">
        <v>1</v>
      </c>
      <c r="B9" t="s">
        <v>8</v>
      </c>
      <c r="C9" s="4" t="s">
        <v>11</v>
      </c>
      <c r="D9" s="8">
        <v>95</v>
      </c>
      <c r="E9" s="4"/>
      <c r="F9" s="4">
        <v>0</v>
      </c>
      <c r="G9" s="4">
        <v>5</v>
      </c>
      <c r="H9" s="7">
        <f>MROUND(D9*(1+F9/100)*(1-G9/100),0.05)</f>
        <v>90.25</v>
      </c>
      <c r="I9" s="7">
        <f>H9*$C$1</f>
        <v>279.77500000000003</v>
      </c>
      <c r="J9" s="4">
        <v>80</v>
      </c>
      <c r="K9" s="7">
        <f>I9*J9/100</f>
        <v>223.82000000000005</v>
      </c>
      <c r="L9" s="4">
        <v>20</v>
      </c>
      <c r="M9" s="7">
        <f>I9*L9/100</f>
        <v>55.955000000000013</v>
      </c>
    </row>
    <row r="10" spans="1:15" x14ac:dyDescent="0.2">
      <c r="A10" s="4">
        <v>2</v>
      </c>
      <c r="B10" t="s">
        <v>9</v>
      </c>
      <c r="C10" s="4" t="s">
        <v>11</v>
      </c>
      <c r="D10" s="8">
        <v>63</v>
      </c>
      <c r="E10" s="4"/>
      <c r="F10" s="4">
        <v>0</v>
      </c>
      <c r="G10" s="4">
        <v>5</v>
      </c>
      <c r="H10" s="7">
        <f t="shared" ref="H10:H18" si="0">MROUND(D10*(1+F10/100)*(1-G10/100),0.05)</f>
        <v>59.85</v>
      </c>
      <c r="I10" s="7">
        <f t="shared" ref="I10:I18" si="1">H10*$C$1</f>
        <v>185.535</v>
      </c>
      <c r="J10" s="4">
        <v>80</v>
      </c>
      <c r="K10" s="7">
        <f t="shared" ref="K10:K18" si="2">I10*J10/100</f>
        <v>148.428</v>
      </c>
      <c r="L10" s="4">
        <v>20</v>
      </c>
      <c r="M10" s="7">
        <f t="shared" ref="M10:M18" si="3">I10*L10/100</f>
        <v>37.106999999999999</v>
      </c>
    </row>
    <row r="11" spans="1:15" x14ac:dyDescent="0.2">
      <c r="A11" s="4">
        <v>3</v>
      </c>
      <c r="B11" t="s">
        <v>10</v>
      </c>
      <c r="C11" s="4" t="s">
        <v>11</v>
      </c>
      <c r="D11" s="8">
        <v>47.9</v>
      </c>
      <c r="E11" s="4"/>
      <c r="F11" s="4">
        <v>0</v>
      </c>
      <c r="G11" s="4">
        <v>5</v>
      </c>
      <c r="H11" s="7">
        <f t="shared" si="0"/>
        <v>45.5</v>
      </c>
      <c r="I11" s="7">
        <f t="shared" si="1"/>
        <v>141.05000000000001</v>
      </c>
      <c r="J11" s="4">
        <v>80</v>
      </c>
      <c r="K11" s="7">
        <f t="shared" si="2"/>
        <v>112.84</v>
      </c>
      <c r="L11" s="4">
        <v>20</v>
      </c>
      <c r="M11" s="7">
        <f t="shared" si="3"/>
        <v>28.21</v>
      </c>
    </row>
    <row r="12" spans="1:15" x14ac:dyDescent="0.2">
      <c r="A12" s="4">
        <v>4</v>
      </c>
      <c r="B12" t="s">
        <v>13</v>
      </c>
      <c r="C12" s="4" t="s">
        <v>11</v>
      </c>
      <c r="D12" s="8">
        <v>21.9</v>
      </c>
      <c r="E12" s="4"/>
      <c r="F12" s="4">
        <v>0</v>
      </c>
      <c r="G12" s="4">
        <v>5</v>
      </c>
      <c r="H12" s="7">
        <f t="shared" si="0"/>
        <v>20.8</v>
      </c>
      <c r="I12" s="7">
        <f t="shared" si="1"/>
        <v>64.48</v>
      </c>
      <c r="J12" s="4">
        <v>80</v>
      </c>
      <c r="K12" s="7">
        <f t="shared" si="2"/>
        <v>51.584000000000003</v>
      </c>
      <c r="L12" s="4">
        <v>20</v>
      </c>
      <c r="M12" s="7">
        <f t="shared" si="3"/>
        <v>12.896000000000001</v>
      </c>
    </row>
    <row r="13" spans="1:15" x14ac:dyDescent="0.2">
      <c r="A13" s="4">
        <v>5</v>
      </c>
      <c r="B13" t="s">
        <v>14</v>
      </c>
      <c r="C13" s="4" t="s">
        <v>11</v>
      </c>
      <c r="D13" s="8">
        <v>15</v>
      </c>
      <c r="E13" s="4"/>
      <c r="F13" s="4">
        <v>0</v>
      </c>
      <c r="G13" s="4">
        <v>5</v>
      </c>
      <c r="H13" s="7">
        <f t="shared" si="0"/>
        <v>14.25</v>
      </c>
      <c r="I13" s="7">
        <f t="shared" si="1"/>
        <v>44.175000000000004</v>
      </c>
      <c r="J13" s="4">
        <v>80</v>
      </c>
      <c r="K13" s="7">
        <f t="shared" si="2"/>
        <v>35.340000000000003</v>
      </c>
      <c r="L13" s="4">
        <v>20</v>
      </c>
      <c r="M13" s="7">
        <f t="shared" si="3"/>
        <v>8.8350000000000009</v>
      </c>
    </row>
    <row r="14" spans="1:15" x14ac:dyDescent="0.2">
      <c r="A14" s="4">
        <v>6</v>
      </c>
      <c r="B14" t="s">
        <v>16</v>
      </c>
      <c r="C14" s="4" t="s">
        <v>12</v>
      </c>
      <c r="D14" s="8">
        <v>47.5</v>
      </c>
      <c r="E14" s="4"/>
      <c r="F14" s="4">
        <v>0</v>
      </c>
      <c r="G14" s="4">
        <v>5</v>
      </c>
      <c r="H14" s="7">
        <f t="shared" si="0"/>
        <v>45.150000000000006</v>
      </c>
      <c r="I14" s="7">
        <f t="shared" si="1"/>
        <v>139.96500000000003</v>
      </c>
      <c r="J14" s="4">
        <v>80</v>
      </c>
      <c r="K14" s="7">
        <f t="shared" si="2"/>
        <v>111.97200000000002</v>
      </c>
      <c r="L14" s="4">
        <v>20</v>
      </c>
      <c r="M14" s="7">
        <f t="shared" si="3"/>
        <v>27.993000000000006</v>
      </c>
    </row>
    <row r="15" spans="1:15" x14ac:dyDescent="0.2">
      <c r="A15" s="4">
        <v>7</v>
      </c>
      <c r="B15" t="s">
        <v>17</v>
      </c>
      <c r="C15" s="4" t="s">
        <v>12</v>
      </c>
      <c r="D15" s="8">
        <v>8.5</v>
      </c>
      <c r="E15" s="4"/>
      <c r="F15" s="4">
        <v>0</v>
      </c>
      <c r="G15" s="4">
        <v>5</v>
      </c>
      <c r="H15" s="7">
        <f t="shared" si="0"/>
        <v>8.0500000000000007</v>
      </c>
      <c r="I15" s="7">
        <f t="shared" si="1"/>
        <v>24.955000000000002</v>
      </c>
      <c r="J15" s="4">
        <v>80</v>
      </c>
      <c r="K15" s="7">
        <f t="shared" si="2"/>
        <v>19.964000000000002</v>
      </c>
      <c r="L15" s="4">
        <v>20</v>
      </c>
      <c r="M15" s="7">
        <f t="shared" si="3"/>
        <v>4.9910000000000005</v>
      </c>
    </row>
    <row r="16" spans="1:15" x14ac:dyDescent="0.2">
      <c r="A16" s="4">
        <v>8</v>
      </c>
      <c r="B16" t="s">
        <v>18</v>
      </c>
      <c r="C16" s="4" t="s">
        <v>12</v>
      </c>
      <c r="D16" s="8">
        <v>83.5</v>
      </c>
      <c r="E16" s="4"/>
      <c r="F16" s="4">
        <v>0</v>
      </c>
      <c r="G16" s="4">
        <v>5</v>
      </c>
      <c r="H16" s="7">
        <f t="shared" si="0"/>
        <v>79.350000000000009</v>
      </c>
      <c r="I16" s="7">
        <f t="shared" si="1"/>
        <v>245.98500000000004</v>
      </c>
      <c r="J16" s="4">
        <v>80</v>
      </c>
      <c r="K16" s="7">
        <f t="shared" si="2"/>
        <v>196.78800000000004</v>
      </c>
      <c r="L16" s="4">
        <v>20</v>
      </c>
      <c r="M16" s="7">
        <f t="shared" si="3"/>
        <v>49.19700000000001</v>
      </c>
    </row>
    <row r="17" spans="1:15" x14ac:dyDescent="0.2">
      <c r="A17" s="4">
        <v>9</v>
      </c>
      <c r="B17" t="s">
        <v>21</v>
      </c>
      <c r="C17" s="4" t="s">
        <v>22</v>
      </c>
      <c r="D17" s="8">
        <v>20</v>
      </c>
      <c r="E17" s="4"/>
      <c r="F17" s="4">
        <v>0</v>
      </c>
      <c r="G17" s="4">
        <v>0</v>
      </c>
      <c r="H17" s="7">
        <f t="shared" si="0"/>
        <v>20</v>
      </c>
      <c r="I17" s="7">
        <f t="shared" si="1"/>
        <v>62</v>
      </c>
      <c r="J17" s="4">
        <v>80</v>
      </c>
      <c r="K17" s="7">
        <f t="shared" si="2"/>
        <v>49.6</v>
      </c>
      <c r="L17" s="4">
        <v>20</v>
      </c>
      <c r="M17" s="7">
        <f t="shared" si="3"/>
        <v>12.4</v>
      </c>
    </row>
    <row r="18" spans="1:15" x14ac:dyDescent="0.2">
      <c r="A18" s="4">
        <v>10</v>
      </c>
      <c r="B18" t="s">
        <v>23</v>
      </c>
      <c r="C18" s="4" t="s">
        <v>22</v>
      </c>
      <c r="D18" s="8">
        <v>10</v>
      </c>
      <c r="E18" s="4"/>
      <c r="F18" s="4">
        <v>0</v>
      </c>
      <c r="G18" s="4">
        <v>0</v>
      </c>
      <c r="H18" s="7">
        <f t="shared" si="0"/>
        <v>10</v>
      </c>
      <c r="I18" s="7">
        <f t="shared" si="1"/>
        <v>31</v>
      </c>
      <c r="J18" s="4">
        <v>80</v>
      </c>
      <c r="K18" s="7">
        <f t="shared" si="2"/>
        <v>24.8</v>
      </c>
      <c r="L18" s="4">
        <v>20</v>
      </c>
      <c r="M18" s="7">
        <f t="shared" si="3"/>
        <v>6.2</v>
      </c>
    </row>
    <row r="19" spans="1:15" x14ac:dyDescent="0.2">
      <c r="B19" s="6" t="s">
        <v>24</v>
      </c>
      <c r="C19" s="4"/>
      <c r="D19" s="4"/>
      <c r="E19" s="4"/>
      <c r="F19" s="4"/>
      <c r="G19" s="4"/>
      <c r="H19" s="7">
        <f>SUM(H9:H18)</f>
        <v>393.20000000000005</v>
      </c>
      <c r="I19" s="7">
        <f>SUM(I9:I18)</f>
        <v>1218.9200000000003</v>
      </c>
      <c r="K19" s="7">
        <f>SUM(K9:K18)</f>
        <v>975.13600000000008</v>
      </c>
      <c r="M19" s="7">
        <f>SUM(M9:M18)</f>
        <v>243.78400000000002</v>
      </c>
    </row>
    <row r="21" spans="1:15" x14ac:dyDescent="0.2">
      <c r="A21" s="3" t="s">
        <v>32</v>
      </c>
    </row>
    <row r="22" spans="1:15" x14ac:dyDescent="0.2">
      <c r="A22" s="5" t="s">
        <v>3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26</v>
      </c>
      <c r="G22" s="5" t="s">
        <v>25</v>
      </c>
      <c r="H22" s="5" t="s">
        <v>19</v>
      </c>
      <c r="I22" s="5" t="s">
        <v>15</v>
      </c>
      <c r="J22" s="5" t="s">
        <v>28</v>
      </c>
      <c r="K22" s="5" t="s">
        <v>30</v>
      </c>
      <c r="L22" s="5" t="s">
        <v>29</v>
      </c>
      <c r="M22" s="5" t="s">
        <v>31</v>
      </c>
      <c r="N22" s="5" t="s">
        <v>34</v>
      </c>
      <c r="O22" s="5" t="s">
        <v>48</v>
      </c>
    </row>
    <row r="23" spans="1:15" s="11" customFormat="1" x14ac:dyDescent="0.2">
      <c r="A23" s="10">
        <v>1</v>
      </c>
      <c r="B23" s="12" t="s">
        <v>47</v>
      </c>
      <c r="C23" s="10" t="s">
        <v>37</v>
      </c>
      <c r="D23" s="10"/>
      <c r="E23" s="14">
        <v>45</v>
      </c>
      <c r="F23" s="10">
        <v>0</v>
      </c>
      <c r="G23" s="10">
        <v>0</v>
      </c>
      <c r="H23" s="10"/>
      <c r="I23" s="13">
        <f>E23*(1+F23/100)*(1-G23/100)</f>
        <v>45</v>
      </c>
      <c r="J23" s="10">
        <v>20</v>
      </c>
      <c r="K23" s="13">
        <f>I23*J23/100</f>
        <v>9</v>
      </c>
      <c r="L23" s="10">
        <v>80</v>
      </c>
      <c r="M23" s="13">
        <f>I23*L23/100</f>
        <v>36</v>
      </c>
      <c r="N23" s="10"/>
      <c r="O23" s="10"/>
    </row>
    <row r="24" spans="1:15" x14ac:dyDescent="0.2">
      <c r="A24" s="4">
        <v>2</v>
      </c>
      <c r="B24" s="3" t="s">
        <v>36</v>
      </c>
      <c r="C24" s="4" t="s">
        <v>37</v>
      </c>
      <c r="E24" s="8">
        <v>48</v>
      </c>
      <c r="F24" s="4">
        <v>0</v>
      </c>
      <c r="G24" s="4">
        <v>0</v>
      </c>
      <c r="H24" s="4"/>
      <c r="I24" s="7">
        <f>E24*(1+F24/100)*(1-G24/100)</f>
        <v>48</v>
      </c>
      <c r="J24" s="4">
        <v>20</v>
      </c>
      <c r="K24" s="13">
        <f t="shared" ref="K24:K33" si="4">I24*J24/100</f>
        <v>9.6</v>
      </c>
      <c r="L24" s="4">
        <v>80</v>
      </c>
      <c r="M24" s="13">
        <f t="shared" ref="M24:M33" si="5">I24*L24/100</f>
        <v>38.4</v>
      </c>
    </row>
    <row r="25" spans="1:15" x14ac:dyDescent="0.2">
      <c r="A25" s="4">
        <v>2</v>
      </c>
      <c r="B25" s="3" t="s">
        <v>35</v>
      </c>
      <c r="C25" s="4" t="s">
        <v>33</v>
      </c>
      <c r="D25" s="4"/>
      <c r="E25" s="8">
        <v>48</v>
      </c>
      <c r="F25" s="4">
        <v>6</v>
      </c>
      <c r="G25" s="4">
        <v>0</v>
      </c>
      <c r="H25" s="4"/>
      <c r="I25" s="7">
        <f t="shared" ref="I25:I33" si="6">E25*(1+F25/100)*(1-G25/100)</f>
        <v>50.88</v>
      </c>
      <c r="J25" s="4">
        <v>50</v>
      </c>
      <c r="K25" s="13">
        <f t="shared" si="4"/>
        <v>25.44</v>
      </c>
      <c r="L25" s="4">
        <v>50</v>
      </c>
      <c r="M25" s="13">
        <f t="shared" si="5"/>
        <v>25.44</v>
      </c>
      <c r="N25" t="s">
        <v>43</v>
      </c>
    </row>
    <row r="26" spans="1:15" x14ac:dyDescent="0.2">
      <c r="A26" s="4">
        <v>3</v>
      </c>
      <c r="B26" s="3" t="s">
        <v>38</v>
      </c>
      <c r="C26" s="4" t="s">
        <v>33</v>
      </c>
      <c r="D26" s="4"/>
      <c r="E26" s="8">
        <v>2</v>
      </c>
      <c r="F26" s="4">
        <v>6</v>
      </c>
      <c r="G26" s="4">
        <v>0</v>
      </c>
      <c r="H26" s="4"/>
      <c r="I26" s="7">
        <f t="shared" si="6"/>
        <v>2.12</v>
      </c>
      <c r="J26" s="4">
        <v>20</v>
      </c>
      <c r="K26" s="13">
        <f t="shared" si="4"/>
        <v>0.42400000000000004</v>
      </c>
      <c r="L26" s="4">
        <v>80</v>
      </c>
      <c r="M26" s="13">
        <f t="shared" si="5"/>
        <v>1.6960000000000002</v>
      </c>
    </row>
    <row r="27" spans="1:15" x14ac:dyDescent="0.2">
      <c r="A27" s="4">
        <v>4</v>
      </c>
      <c r="B27" s="3" t="s">
        <v>39</v>
      </c>
      <c r="C27" s="4" t="s">
        <v>33</v>
      </c>
      <c r="D27" s="4"/>
      <c r="E27" s="8">
        <v>2</v>
      </c>
      <c r="F27" s="4">
        <v>6</v>
      </c>
      <c r="G27" s="4">
        <v>0</v>
      </c>
      <c r="H27" s="4"/>
      <c r="I27" s="7">
        <f t="shared" si="6"/>
        <v>2.12</v>
      </c>
      <c r="J27" s="4">
        <v>20</v>
      </c>
      <c r="K27" s="13">
        <f t="shared" si="4"/>
        <v>0.42400000000000004</v>
      </c>
      <c r="L27" s="4">
        <v>80</v>
      </c>
      <c r="M27" s="13">
        <f t="shared" si="5"/>
        <v>1.6960000000000002</v>
      </c>
    </row>
    <row r="28" spans="1:15" x14ac:dyDescent="0.2">
      <c r="A28" s="4">
        <v>5</v>
      </c>
      <c r="B28" s="3" t="s">
        <v>40</v>
      </c>
      <c r="C28" s="4" t="s">
        <v>33</v>
      </c>
      <c r="D28" s="4"/>
      <c r="E28" s="8">
        <v>2</v>
      </c>
      <c r="F28" s="4">
        <v>6</v>
      </c>
      <c r="G28" s="4">
        <v>0</v>
      </c>
      <c r="H28" s="4"/>
      <c r="I28" s="7">
        <f t="shared" si="6"/>
        <v>2.12</v>
      </c>
      <c r="J28" s="4">
        <v>20</v>
      </c>
      <c r="K28" s="13">
        <f t="shared" si="4"/>
        <v>0.42400000000000004</v>
      </c>
      <c r="L28" s="4">
        <v>80</v>
      </c>
      <c r="M28" s="13">
        <f t="shared" si="5"/>
        <v>1.6960000000000002</v>
      </c>
    </row>
    <row r="29" spans="1:15" x14ac:dyDescent="0.2">
      <c r="A29" s="4">
        <v>6</v>
      </c>
      <c r="B29" s="3" t="s">
        <v>41</v>
      </c>
      <c r="C29" s="4" t="s">
        <v>33</v>
      </c>
      <c r="D29" s="4"/>
      <c r="E29" s="8">
        <v>15</v>
      </c>
      <c r="F29" s="4">
        <v>6</v>
      </c>
      <c r="G29" s="4">
        <v>0</v>
      </c>
      <c r="H29" s="4"/>
      <c r="I29" s="7">
        <f t="shared" si="6"/>
        <v>15.9</v>
      </c>
      <c r="J29" s="4">
        <v>20</v>
      </c>
      <c r="K29" s="13">
        <f t="shared" si="4"/>
        <v>3.18</v>
      </c>
      <c r="L29" s="4">
        <v>80</v>
      </c>
      <c r="M29" s="13">
        <f t="shared" si="5"/>
        <v>12.72</v>
      </c>
    </row>
    <row r="30" spans="1:15" x14ac:dyDescent="0.2">
      <c r="A30" s="4">
        <v>7</v>
      </c>
      <c r="B30" s="3" t="s">
        <v>42</v>
      </c>
      <c r="C30" s="4" t="s">
        <v>33</v>
      </c>
      <c r="D30" s="4"/>
      <c r="E30" s="8">
        <v>30</v>
      </c>
      <c r="F30" s="4">
        <v>6</v>
      </c>
      <c r="G30" s="4">
        <v>0</v>
      </c>
      <c r="H30" s="4"/>
      <c r="I30" s="7">
        <f t="shared" si="6"/>
        <v>31.8</v>
      </c>
      <c r="J30" s="4">
        <v>100</v>
      </c>
      <c r="K30" s="13">
        <f t="shared" si="4"/>
        <v>31.8</v>
      </c>
      <c r="L30" s="4">
        <v>0</v>
      </c>
      <c r="M30" s="13">
        <f t="shared" si="5"/>
        <v>0</v>
      </c>
    </row>
    <row r="31" spans="1:15" x14ac:dyDescent="0.2">
      <c r="A31" s="4">
        <v>8</v>
      </c>
      <c r="B31" s="3" t="s">
        <v>44</v>
      </c>
      <c r="C31" s="4" t="s">
        <v>33</v>
      </c>
      <c r="D31" s="4"/>
      <c r="E31" s="8">
        <v>8</v>
      </c>
      <c r="F31" s="4">
        <v>6</v>
      </c>
      <c r="G31" s="4">
        <v>0</v>
      </c>
      <c r="H31" s="4"/>
      <c r="I31" s="7">
        <f t="shared" si="6"/>
        <v>8.48</v>
      </c>
      <c r="J31" s="4">
        <v>80</v>
      </c>
      <c r="K31" s="13">
        <f t="shared" si="4"/>
        <v>6.7840000000000007</v>
      </c>
      <c r="L31" s="4">
        <v>20</v>
      </c>
      <c r="M31" s="13">
        <f t="shared" si="5"/>
        <v>1.6960000000000002</v>
      </c>
    </row>
    <row r="32" spans="1:15" x14ac:dyDescent="0.2">
      <c r="A32" s="4">
        <v>9</v>
      </c>
      <c r="B32" s="3" t="s">
        <v>45</v>
      </c>
      <c r="C32" s="4" t="s">
        <v>33</v>
      </c>
      <c r="D32" s="4"/>
      <c r="E32" s="8">
        <v>10</v>
      </c>
      <c r="F32" s="4">
        <v>6</v>
      </c>
      <c r="G32" s="4">
        <v>0</v>
      </c>
      <c r="H32" s="4"/>
      <c r="I32" s="7">
        <f t="shared" si="6"/>
        <v>10.600000000000001</v>
      </c>
      <c r="J32" s="4">
        <v>80</v>
      </c>
      <c r="K32" s="13">
        <f t="shared" si="4"/>
        <v>8.48</v>
      </c>
      <c r="L32" s="4">
        <v>20</v>
      </c>
      <c r="M32" s="13">
        <f t="shared" si="5"/>
        <v>2.12</v>
      </c>
    </row>
    <row r="33" spans="1:14" x14ac:dyDescent="0.2">
      <c r="A33" s="4">
        <v>10</v>
      </c>
      <c r="B33" s="3" t="s">
        <v>46</v>
      </c>
      <c r="C33" s="4" t="s">
        <v>33</v>
      </c>
      <c r="D33" s="4"/>
      <c r="E33" s="8">
        <v>6.5</v>
      </c>
      <c r="F33" s="4">
        <v>6</v>
      </c>
      <c r="G33" s="4">
        <v>0</v>
      </c>
      <c r="H33" s="4"/>
      <c r="I33" s="7">
        <f t="shared" si="6"/>
        <v>6.8900000000000006</v>
      </c>
      <c r="J33" s="4">
        <v>50</v>
      </c>
      <c r="K33" s="13">
        <f t="shared" si="4"/>
        <v>3.4449999999999998</v>
      </c>
      <c r="L33" s="4">
        <v>50</v>
      </c>
      <c r="M33" s="13">
        <f t="shared" si="5"/>
        <v>3.4449999999999998</v>
      </c>
      <c r="N33" t="s">
        <v>43</v>
      </c>
    </row>
    <row r="34" spans="1:14" x14ac:dyDescent="0.2">
      <c r="B34" s="6" t="s">
        <v>24</v>
      </c>
      <c r="C34" s="4"/>
      <c r="D34" s="4"/>
      <c r="E34" s="9"/>
      <c r="F34" s="4"/>
      <c r="G34" s="4"/>
      <c r="H34" s="4"/>
      <c r="I34" s="7">
        <f>SUM(I23:I33)</f>
        <v>223.91000000000003</v>
      </c>
      <c r="J34" s="4"/>
      <c r="K34" s="7">
        <f>SUM(K23:K33)</f>
        <v>99.001000000000005</v>
      </c>
      <c r="M34" s="7">
        <f>SUM(M23:M33)</f>
        <v>124.90899999999999</v>
      </c>
    </row>
    <row r="35" spans="1:14" x14ac:dyDescent="0.2">
      <c r="B35" s="4"/>
      <c r="C35" s="4"/>
      <c r="D35" s="4"/>
      <c r="E35" s="9"/>
      <c r="F35" s="4"/>
      <c r="G35" s="4"/>
      <c r="H35" s="4"/>
      <c r="J35" s="4"/>
      <c r="K35" s="4"/>
    </row>
    <row r="36" spans="1:14" x14ac:dyDescent="0.2">
      <c r="B36" s="4"/>
      <c r="C36" s="4"/>
      <c r="D36" s="4"/>
      <c r="E36" s="4"/>
      <c r="F36" s="4"/>
      <c r="G36" s="4"/>
      <c r="H36" s="4"/>
      <c r="J36" s="4"/>
      <c r="K36" s="4"/>
    </row>
    <row r="37" spans="1:14" x14ac:dyDescent="0.2">
      <c r="B37" s="4"/>
      <c r="C37" s="4"/>
      <c r="D37" s="4"/>
      <c r="E37" s="4"/>
      <c r="F37" s="4"/>
      <c r="G37" s="4"/>
      <c r="H37" s="4"/>
      <c r="J37" s="4"/>
      <c r="K37" s="4"/>
    </row>
    <row r="38" spans="1:14" x14ac:dyDescent="0.2">
      <c r="B38" s="4"/>
      <c r="C38" s="4"/>
      <c r="D38" s="4"/>
      <c r="E38" s="4"/>
      <c r="F38" s="4"/>
      <c r="G38" s="4"/>
      <c r="H38" s="4"/>
      <c r="J38" s="4"/>
      <c r="K38" s="4"/>
    </row>
    <row r="39" spans="1:14" x14ac:dyDescent="0.2">
      <c r="B39" s="4"/>
      <c r="C39" s="4"/>
      <c r="D39" s="4"/>
      <c r="E39" s="4"/>
      <c r="F39" s="4"/>
      <c r="G39" s="4"/>
      <c r="H39" s="4"/>
      <c r="J39" s="4"/>
      <c r="K39" s="4"/>
    </row>
    <row r="40" spans="1:14" x14ac:dyDescent="0.2">
      <c r="B40" s="4"/>
      <c r="C40" s="4"/>
      <c r="D40" s="4"/>
      <c r="E40" s="4"/>
      <c r="F40" s="4"/>
      <c r="G40" s="4"/>
      <c r="H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J48" s="4"/>
      <c r="K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2017-09-20T10:39:13Z</dcterms:created>
  <dcterms:modified xsi:type="dcterms:W3CDTF">2017-09-20T13:29:03Z</dcterms:modified>
</cp:coreProperties>
</file>