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ochar/Downloads/"/>
    </mc:Choice>
  </mc:AlternateContent>
  <xr:revisionPtr revIDLastSave="0" documentId="13_ncr:1_{0D59E235-8E96-9647-AA2E-FB7FA8720E61}" xr6:coauthVersionLast="47" xr6:coauthVersionMax="47" xr10:uidLastSave="{00000000-0000-0000-0000-000000000000}"/>
  <bookViews>
    <workbookView xWindow="0" yWindow="0" windowWidth="28800" windowHeight="18000" xr2:uid="{2F2C699F-6D67-1E43-89E5-B9DC5B12B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S24" i="1"/>
  <c r="T24" i="1"/>
  <c r="U24" i="1"/>
  <c r="V24" i="1"/>
  <c r="W24" i="1"/>
  <c r="R25" i="1"/>
  <c r="S25" i="1"/>
  <c r="T25" i="1"/>
  <c r="U25" i="1"/>
  <c r="V25" i="1"/>
  <c r="W25" i="1"/>
  <c r="R26" i="1"/>
  <c r="S26" i="1"/>
  <c r="T26" i="1"/>
  <c r="U26" i="1"/>
  <c r="V26" i="1"/>
  <c r="W26" i="1"/>
  <c r="R27" i="1"/>
  <c r="S27" i="1"/>
  <c r="T27" i="1"/>
  <c r="U27" i="1"/>
  <c r="V27" i="1"/>
  <c r="W27" i="1"/>
  <c r="R28" i="1"/>
  <c r="S28" i="1"/>
  <c r="T28" i="1"/>
  <c r="U28" i="1"/>
  <c r="V28" i="1"/>
  <c r="W28" i="1"/>
  <c r="R30" i="1"/>
  <c r="S30" i="1"/>
  <c r="T30" i="1"/>
  <c r="U30" i="1"/>
  <c r="V30" i="1"/>
  <c r="W30" i="1"/>
  <c r="R31" i="1"/>
  <c r="S31" i="1"/>
  <c r="T31" i="1"/>
  <c r="U31" i="1"/>
  <c r="V31" i="1"/>
  <c r="W31" i="1"/>
  <c r="R32" i="1"/>
  <c r="S32" i="1"/>
  <c r="T32" i="1"/>
  <c r="U32" i="1"/>
  <c r="V32" i="1"/>
  <c r="R33" i="1"/>
  <c r="S33" i="1"/>
  <c r="T33" i="1"/>
  <c r="U33" i="1"/>
  <c r="V33" i="1"/>
  <c r="W33" i="1"/>
  <c r="R34" i="1"/>
  <c r="S34" i="1"/>
  <c r="T34" i="1"/>
  <c r="U34" i="1"/>
  <c r="V34" i="1"/>
  <c r="W34" i="1"/>
  <c r="R35" i="1"/>
  <c r="S35" i="1"/>
  <c r="T35" i="1"/>
  <c r="U35" i="1"/>
  <c r="V35" i="1"/>
  <c r="W35" i="1"/>
  <c r="H4" i="1"/>
  <c r="R23" i="1" s="1"/>
  <c r="W32" i="1" l="1"/>
  <c r="W23" i="1"/>
  <c r="V23" i="1"/>
  <c r="U23" i="1"/>
  <c r="T23" i="1"/>
  <c r="S23" i="1"/>
</calcChain>
</file>

<file path=xl/sharedStrings.xml><?xml version="1.0" encoding="utf-8"?>
<sst xmlns="http://schemas.openxmlformats.org/spreadsheetml/2006/main" count="61" uniqueCount="21">
  <si>
    <t>High Precision IMU (Noise 10% amplitude):</t>
  </si>
  <si>
    <t>Low Precision IMU (noise 50% amplitude):</t>
  </si>
  <si>
    <t>No update</t>
  </si>
  <si>
    <t>DVL Update Freq( % of task duration):</t>
  </si>
  <si>
    <t>DVL Update Freq (% of task duration):</t>
  </si>
  <si>
    <t>Average RMSE: Distance from Path (m)  - No GPS Update</t>
  </si>
  <si>
    <t>Average RMSE: per distance traveled (%) - No GPS Update</t>
  </si>
  <si>
    <t>Average RMSE: Distance from Path (m) - Midpoint GPS update</t>
  </si>
  <si>
    <t>Average RMSE: Distance from Path (m) - Infrequent GPS Update (every 25% of task duration)</t>
  </si>
  <si>
    <t>Average RMSE: Distance from Path (m) - Frequent GPS Update (every 10% of task duration)</t>
  </si>
  <si>
    <t xml:space="preserve">Average RMSE: Distance from Path (m) - Very Frequent GPS Update (every 5% of task duration) </t>
  </si>
  <si>
    <t xml:space="preserve">Average RMSE: Distance from Path (m)  - (every 1% of task duration) </t>
  </si>
  <si>
    <t>High Precision:</t>
  </si>
  <si>
    <t>Low Precision IMU:</t>
  </si>
  <si>
    <t>DVL Update Freq:</t>
  </si>
  <si>
    <t>Average RMSE: (%) - Near Continuous GPS Updates</t>
  </si>
  <si>
    <t xml:space="preserve">Average RMSE: (%) - Very Frequent GPS Update </t>
  </si>
  <si>
    <t>Average RMSE: (%)- Infrequent GPS Update</t>
  </si>
  <si>
    <t>Average RMSE:  (%) - Frequent GPS Update</t>
  </si>
  <si>
    <t>Average RMSE: (%) - Midpoint GPS update</t>
  </si>
  <si>
    <t xml:space="preserve">Normalized for Plotting: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</si>
</sst>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8" xfId="0" applyFont="1" applyBorder="1" applyAlignment="1">
      <alignment horizontal="right"/>
    </xf>
    <xf numFmtId="2" fontId="2" fillId="0" borderId="7" xfId="1" applyNumberFormat="1" applyFont="1" applyBorder="1" applyAlignment="1">
      <alignment horizontal="right"/>
    </xf>
    <xf numFmtId="2" fontId="3" fillId="0" borderId="1" xfId="1" applyNumberFormat="1" applyFont="1" applyBorder="1"/>
    <xf numFmtId="2" fontId="3" fillId="0" borderId="6" xfId="1" applyNumberFormat="1" applyFont="1" applyBorder="1"/>
    <xf numFmtId="2" fontId="2" fillId="0" borderId="8" xfId="1" applyNumberFormat="1" applyFont="1" applyBorder="1" applyAlignment="1">
      <alignment horizontal="right"/>
    </xf>
    <xf numFmtId="2" fontId="3" fillId="0" borderId="2" xfId="1" applyNumberFormat="1" applyFont="1" applyBorder="1"/>
    <xf numFmtId="2" fontId="3" fillId="0" borderId="8" xfId="1" applyNumberFormat="1" applyFont="1" applyBorder="1"/>
    <xf numFmtId="9" fontId="2" fillId="0" borderId="0" xfId="0" applyNumberFormat="1" applyFont="1" applyBorder="1" applyAlignment="1">
      <alignment horizontal="right"/>
    </xf>
    <xf numFmtId="10" fontId="3" fillId="0" borderId="0" xfId="0" applyNumberFormat="1" applyFont="1" applyBorder="1"/>
    <xf numFmtId="10" fontId="3" fillId="0" borderId="0" xfId="1" applyNumberFormat="1" applyFont="1" applyBorder="1"/>
    <xf numFmtId="2" fontId="2" fillId="0" borderId="0" xfId="1" applyNumberFormat="1" applyFont="1" applyBorder="1" applyAlignment="1">
      <alignment horizontal="right"/>
    </xf>
    <xf numFmtId="2" fontId="3" fillId="0" borderId="0" xfId="1" applyNumberFormat="1" applyFont="1" applyBorder="1"/>
    <xf numFmtId="9" fontId="2" fillId="2" borderId="0" xfId="0" applyNumberFormat="1" applyFont="1" applyFill="1" applyBorder="1" applyAlignment="1">
      <alignment horizontal="right"/>
    </xf>
    <xf numFmtId="10" fontId="3" fillId="2" borderId="0" xfId="0" applyNumberFormat="1" applyFont="1" applyFill="1" applyBorder="1"/>
    <xf numFmtId="10" fontId="3" fillId="2" borderId="0" xfId="1" applyNumberFormat="1" applyFont="1" applyFill="1" applyBorder="1"/>
    <xf numFmtId="0" fontId="2" fillId="2" borderId="0" xfId="0" applyFont="1" applyFill="1"/>
    <xf numFmtId="0" fontId="2" fillId="0" borderId="0" xfId="0" applyFont="1"/>
    <xf numFmtId="2" fontId="2" fillId="0" borderId="0" xfId="1" applyNumberFormat="1" applyFont="1"/>
    <xf numFmtId="0" fontId="2" fillId="0" borderId="0" xfId="0" applyNumberFormat="1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2" fontId="3" fillId="0" borderId="3" xfId="1" applyNumberFormat="1" applyFont="1" applyBorder="1" applyAlignment="1">
      <alignment horizontal="center"/>
    </xf>
    <xf numFmtId="2" fontId="3" fillId="0" borderId="4" xfId="1" applyNumberFormat="1" applyFont="1" applyBorder="1" applyAlignment="1">
      <alignment horizontal="center"/>
    </xf>
    <xf numFmtId="2" fontId="3" fillId="0" borderId="5" xfId="1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10" fontId="3" fillId="0" borderId="9" xfId="1" applyNumberFormat="1" applyFont="1" applyBorder="1"/>
    <xf numFmtId="9" fontId="2" fillId="0" borderId="9" xfId="0" applyNumberFormat="1" applyFont="1" applyBorder="1" applyAlignment="1">
      <alignment horizontal="right"/>
    </xf>
    <xf numFmtId="10" fontId="3" fillId="0" borderId="9" xfId="0" applyNumberFormat="1" applyFont="1" applyBorder="1"/>
    <xf numFmtId="9" fontId="2" fillId="2" borderId="9" xfId="0" applyNumberFormat="1" applyFont="1" applyFill="1" applyBorder="1"/>
    <xf numFmtId="0" fontId="2" fillId="2" borderId="9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US"/>
              <a:t>Normalized RMSE vs. DVL Update Frequencies </a:t>
            </a:r>
          </a:p>
        </c:rich>
      </c:tx>
      <c:layout>
        <c:manualLayout>
          <c:xMode val="edge"/>
          <c:yMode val="edge"/>
          <c:x val="0.30803581210816677"/>
          <c:y val="1.9178082191780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ln w="0">
                <a:noFill/>
              </a:ln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GPS Update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Sheet1!$R$23:$W$23</c:f>
              <c:numCache>
                <c:formatCode>0.00%</c:formatCode>
                <c:ptCount val="6"/>
                <c:pt idx="0">
                  <c:v>0.6071428571428571</c:v>
                </c:pt>
                <c:pt idx="1">
                  <c:v>0.89682539682539675</c:v>
                </c:pt>
                <c:pt idx="2">
                  <c:v>1</c:v>
                </c:pt>
                <c:pt idx="3">
                  <c:v>0.44841269841269837</c:v>
                </c:pt>
                <c:pt idx="4">
                  <c:v>0.31349206349206354</c:v>
                </c:pt>
                <c:pt idx="5">
                  <c:v>0.23809523809523811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0-A347-94C2-5A86CD3E068B}"/>
            </c:ext>
          </c:extLst>
        </c:ser>
        <c:ser>
          <c:idx val="1"/>
          <c:order val="1"/>
          <c:tx>
            <c:v>Midpoint GPS Update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rgbClr val="FF0000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Sheet1!$R$24:$W$24</c:f>
              <c:numCache>
                <c:formatCode>0.00%</c:formatCode>
                <c:ptCount val="6"/>
                <c:pt idx="0">
                  <c:v>0.4659400544959128</c:v>
                </c:pt>
                <c:pt idx="1">
                  <c:v>1</c:v>
                </c:pt>
                <c:pt idx="2">
                  <c:v>0.67029972752043587</c:v>
                </c:pt>
                <c:pt idx="3">
                  <c:v>0.21525885558583108</c:v>
                </c:pt>
                <c:pt idx="4">
                  <c:v>0.16621253405994549</c:v>
                </c:pt>
                <c:pt idx="5">
                  <c:v>0.14986376021798362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60-A347-94C2-5A86CD3E068B}"/>
            </c:ext>
          </c:extLst>
        </c:ser>
        <c:ser>
          <c:idx val="2"/>
          <c:order val="2"/>
          <c:tx>
            <c:v>Infrequent GPS Update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rgbClr val="7030A0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Sheet1!$R$25:$W$25</c:f>
              <c:numCache>
                <c:formatCode>0.00%</c:formatCode>
                <c:ptCount val="6"/>
                <c:pt idx="0">
                  <c:v>0.53968253968253976</c:v>
                </c:pt>
                <c:pt idx="1">
                  <c:v>1</c:v>
                </c:pt>
                <c:pt idx="2">
                  <c:v>0.94179894179894175</c:v>
                </c:pt>
                <c:pt idx="3">
                  <c:v>0.38095238095238093</c:v>
                </c:pt>
                <c:pt idx="4">
                  <c:v>0.21164021164021166</c:v>
                </c:pt>
                <c:pt idx="5">
                  <c:v>0.16931216931216933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60-A347-94C2-5A86CD3E068B}"/>
            </c:ext>
          </c:extLst>
        </c:ser>
        <c:ser>
          <c:idx val="3"/>
          <c:order val="3"/>
          <c:tx>
            <c:v>Frequent GPS Update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chemeClr val="accent4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Sheet1!$R$26:$W$26</c:f>
              <c:numCache>
                <c:formatCode>0.00%</c:formatCode>
                <c:ptCount val="6"/>
                <c:pt idx="0">
                  <c:v>0.57333333333333336</c:v>
                </c:pt>
                <c:pt idx="1">
                  <c:v>1</c:v>
                </c:pt>
                <c:pt idx="2">
                  <c:v>0.97333333333333338</c:v>
                </c:pt>
                <c:pt idx="3">
                  <c:v>0.45333333333333331</c:v>
                </c:pt>
                <c:pt idx="4">
                  <c:v>0.3066666666666667</c:v>
                </c:pt>
                <c:pt idx="5">
                  <c:v>0.22666666666666666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60-A347-94C2-5A86CD3E068B}"/>
            </c:ext>
          </c:extLst>
        </c:ser>
        <c:ser>
          <c:idx val="4"/>
          <c:order val="4"/>
          <c:tx>
            <c:v>Very Frequent GPS Update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chemeClr val="accent1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Sheet1!$R$27:$W$27</c:f>
              <c:numCache>
                <c:formatCode>0.00%</c:formatCode>
                <c:ptCount val="6"/>
                <c:pt idx="0">
                  <c:v>0.64102564102564108</c:v>
                </c:pt>
                <c:pt idx="1">
                  <c:v>1</c:v>
                </c:pt>
                <c:pt idx="2">
                  <c:v>0.97435897435897445</c:v>
                </c:pt>
                <c:pt idx="3">
                  <c:v>0.51282051282051289</c:v>
                </c:pt>
                <c:pt idx="4">
                  <c:v>0.38461538461538464</c:v>
                </c:pt>
                <c:pt idx="5">
                  <c:v>0.25641025641025644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60-A347-94C2-5A86CD3E068B}"/>
            </c:ext>
          </c:extLst>
        </c:ser>
        <c:ser>
          <c:idx val="5"/>
          <c:order val="5"/>
          <c:tx>
            <c:v>Near Continuous GPS Update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rgbClr val="00B050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Sheet1!$R$28:$W$28</c:f>
              <c:numCache>
                <c:formatCode>0.00%</c:formatCode>
                <c:ptCount val="6"/>
                <c:pt idx="0">
                  <c:v>0.77777777777777779</c:v>
                </c:pt>
                <c:pt idx="1">
                  <c:v>1</c:v>
                </c:pt>
                <c:pt idx="2">
                  <c:v>1</c:v>
                </c:pt>
                <c:pt idx="3">
                  <c:v>0.77777777777777779</c:v>
                </c:pt>
                <c:pt idx="4">
                  <c:v>0.66666666666666663</c:v>
                </c:pt>
                <c:pt idx="5">
                  <c:v>0.55555555555555558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60-A347-94C2-5A86CD3E0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31552"/>
        <c:axId val="389433888"/>
      </c:lineChart>
      <c:catAx>
        <c:axId val="3894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>
                      <a:noFill/>
                    </a:ln>
                    <a:solidFill>
                      <a:sysClr val="windowText" lastClr="0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DVL Update frequency (% of task duration)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9433888"/>
        <c:crosses val="autoZero"/>
        <c:auto val="0"/>
        <c:lblAlgn val="ctr"/>
        <c:lblOffset val="100"/>
        <c:noMultiLvlLbl val="0"/>
      </c:catAx>
      <c:valAx>
        <c:axId val="389433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>
                      <a:noFill/>
                    </a:ln>
                    <a:solidFill>
                      <a:sysClr val="windowText" lastClr="0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Normalized RMSE (% Per distance traveled)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baseline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943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cap="none" spc="0" baseline="0">
              <a:ln w="0">
                <a:noFill/>
              </a:ln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cap="none" spc="0">
          <a:ln w="0">
            <a:noFill/>
          </a:ln>
          <a:solidFill>
            <a:sysClr val="windowText" lastClr="000000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ln w="0">
                  <a:noFill/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US"/>
              <a:t>Normalized RMSE vs. GPS Update Frequencies </a:t>
            </a:r>
          </a:p>
        </c:rich>
      </c:tx>
      <c:layout>
        <c:manualLayout>
          <c:xMode val="edge"/>
          <c:yMode val="edge"/>
          <c:x val="0.22115171343018741"/>
          <c:y val="2.89354883271170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0" normalizeH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DVL Update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Sheet1!$R$30:$R$35</c:f>
              <c:numCache>
                <c:formatCode>General</c:formatCode>
                <c:ptCount val="6"/>
                <c:pt idx="0">
                  <c:v>0.89473684210526305</c:v>
                </c:pt>
                <c:pt idx="1">
                  <c:v>1</c:v>
                </c:pt>
                <c:pt idx="2">
                  <c:v>0.59649122807017541</c:v>
                </c:pt>
                <c:pt idx="3">
                  <c:v>0.25146198830409355</c:v>
                </c:pt>
                <c:pt idx="4">
                  <c:v>0.14619883040935672</c:v>
                </c:pt>
                <c:pt idx="5">
                  <c:v>4.0935672514619881E-2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D-BF4C-82E3-EBBB1EB00C4F}"/>
            </c:ext>
          </c:extLst>
        </c:ser>
        <c:ser>
          <c:idx val="1"/>
          <c:order val="1"/>
          <c:tx>
            <c:v>Midpoint DVL Update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rgbClr val="FF0000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Sheet1!$S$30:$S$35</c:f>
              <c:numCache>
                <c:formatCode>General</c:formatCode>
                <c:ptCount val="6"/>
                <c:pt idx="0">
                  <c:v>0.61580381471389634</c:v>
                </c:pt>
                <c:pt idx="1">
                  <c:v>1</c:v>
                </c:pt>
                <c:pt idx="2">
                  <c:v>0.51498637602179831</c:v>
                </c:pt>
                <c:pt idx="3">
                  <c:v>0.20435967302452313</c:v>
                </c:pt>
                <c:pt idx="4">
                  <c:v>0.10626702997275203</c:v>
                </c:pt>
                <c:pt idx="5">
                  <c:v>2.4523160762942777E-2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D-BF4C-82E3-EBBB1EB00C4F}"/>
            </c:ext>
          </c:extLst>
        </c:ser>
        <c:ser>
          <c:idx val="2"/>
          <c:order val="2"/>
          <c:tx>
            <c:v>Infrequent DVL Update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rgbClr val="7030A0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Sheet1!$T$30:$T$35</c:f>
              <c:numCache>
                <c:formatCode>General</c:formatCode>
                <c:ptCount val="6"/>
                <c:pt idx="0">
                  <c:v>1</c:v>
                </c:pt>
                <c:pt idx="1">
                  <c:v>0.97619047619047616</c:v>
                </c:pt>
                <c:pt idx="2">
                  <c:v>0.70634920634920639</c:v>
                </c:pt>
                <c:pt idx="3">
                  <c:v>0.28968253968253971</c:v>
                </c:pt>
                <c:pt idx="4">
                  <c:v>0.15079365079365079</c:v>
                </c:pt>
                <c:pt idx="5">
                  <c:v>3.5714285714285712E-2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FD-BF4C-82E3-EBBB1EB00C4F}"/>
            </c:ext>
          </c:extLst>
        </c:ser>
        <c:ser>
          <c:idx val="3"/>
          <c:order val="3"/>
          <c:tx>
            <c:v>Frequent DVL Update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chemeClr val="accent4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Sheet1!$U$30:$U$35</c:f>
              <c:numCache>
                <c:formatCode>General</c:formatCode>
                <c:ptCount val="6"/>
                <c:pt idx="0">
                  <c:v>1</c:v>
                </c:pt>
                <c:pt idx="1">
                  <c:v>0.6991150442477877</c:v>
                </c:pt>
                <c:pt idx="2">
                  <c:v>0.63716814159292035</c:v>
                </c:pt>
                <c:pt idx="3">
                  <c:v>0.30088495575221241</c:v>
                </c:pt>
                <c:pt idx="4">
                  <c:v>0.1769911504424779</c:v>
                </c:pt>
                <c:pt idx="5">
                  <c:v>6.1946902654867263E-2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FD-BF4C-82E3-EBBB1EB00C4F}"/>
            </c:ext>
          </c:extLst>
        </c:ser>
        <c:ser>
          <c:idx val="4"/>
          <c:order val="4"/>
          <c:tx>
            <c:v>Very Frequent DVL Update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rgbClr val="0070C0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Sheet1!$V$30:$V$35</c:f>
              <c:numCache>
                <c:formatCode>General</c:formatCode>
                <c:ptCount val="6"/>
                <c:pt idx="0">
                  <c:v>1</c:v>
                </c:pt>
                <c:pt idx="1">
                  <c:v>0.77215189873417722</c:v>
                </c:pt>
                <c:pt idx="2">
                  <c:v>0.50632911392405056</c:v>
                </c:pt>
                <c:pt idx="3">
                  <c:v>0.29113924050632906</c:v>
                </c:pt>
                <c:pt idx="4">
                  <c:v>0.18987341772151897</c:v>
                </c:pt>
                <c:pt idx="5">
                  <c:v>7.5949367088607583E-2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FD-BF4C-82E3-EBBB1EB00C4F}"/>
            </c:ext>
          </c:extLst>
        </c:ser>
        <c:ser>
          <c:idx val="5"/>
          <c:order val="5"/>
          <c:tx>
            <c:v>Near Continuous DVL Update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8"/>
            <c:spPr>
              <a:noFill/>
              <a:ln>
                <a:solidFill>
                  <a:srgbClr val="00B050"/>
                </a:solidFill>
              </a:ln>
              <a:effectLst/>
            </c:spPr>
          </c:marker>
          <c:cat>
            <c:strRef>
              <c:f>Sheet1!$C$28:$H$28</c:f>
              <c:strCache>
                <c:ptCount val="6"/>
                <c:pt idx="0">
                  <c:v>No update</c:v>
                </c:pt>
                <c:pt idx="1">
                  <c:v>50%</c:v>
                </c:pt>
                <c:pt idx="2">
                  <c:v>25%</c:v>
                </c:pt>
                <c:pt idx="3">
                  <c:v>10%</c:v>
                </c:pt>
                <c:pt idx="4">
                  <c:v>5%</c:v>
                </c:pt>
                <c:pt idx="5">
                  <c:v>1%</c:v>
                </c:pt>
              </c:strCache>
            </c:strRef>
          </c:cat>
          <c:val>
            <c:numRef>
              <c:f>Sheet1!$W$30:$W$35</c:f>
              <c:numCache>
                <c:formatCode>General</c:formatCode>
                <c:ptCount val="6"/>
                <c:pt idx="0">
                  <c:v>1</c:v>
                </c:pt>
                <c:pt idx="1">
                  <c:v>0.91666666666666663</c:v>
                </c:pt>
                <c:pt idx="2">
                  <c:v>0.53333333333333333</c:v>
                </c:pt>
                <c:pt idx="3">
                  <c:v>0.28333333333333333</c:v>
                </c:pt>
                <c:pt idx="4">
                  <c:v>0.16666666666666666</c:v>
                </c:pt>
                <c:pt idx="5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FD-BF4C-82E3-EBBB1EB00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31552"/>
        <c:axId val="389433888"/>
      </c:lineChart>
      <c:catAx>
        <c:axId val="3894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>
                      <a:noFill/>
                    </a:ln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GPS Update frequency (% of task duration)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>
                    <a:noFill/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ln w="0">
                  <a:noFill/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9433888"/>
        <c:crosses val="autoZero"/>
        <c:auto val="0"/>
        <c:lblAlgn val="ctr"/>
        <c:lblOffset val="100"/>
        <c:noMultiLvlLbl val="0"/>
      </c:catAx>
      <c:valAx>
        <c:axId val="389433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>
                      <a:noFill/>
                    </a:ln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Normalized RMSE (% Per distance traveled)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>
                    <a:noFill/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baseline="0">
                <a:ln w="0">
                  <a:noFill/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943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cap="none" spc="0">
          <a:ln w="0">
            <a:noFill/>
          </a:ln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31</xdr:row>
      <xdr:rowOff>63500</xdr:rowOff>
    </xdr:from>
    <xdr:to>
      <xdr:col>9</xdr:col>
      <xdr:colOff>342900</xdr:colOff>
      <xdr:row>54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283D2C-3A39-C5D9-173E-42D310AEB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825500</xdr:colOff>
      <xdr:row>31</xdr:row>
      <xdr:rowOff>152400</xdr:rowOff>
    </xdr:from>
    <xdr:to>
      <xdr:col>14</xdr:col>
      <xdr:colOff>495300</xdr:colOff>
      <xdr:row>53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F4F876-DAED-7B49-B0D2-61154B3A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25B2-D2F0-CB42-BA67-2C7039CB5A6A}">
  <dimension ref="A1:W42"/>
  <sheetViews>
    <sheetView tabSelected="1" workbookViewId="0">
      <selection activeCell="T16" sqref="T16"/>
    </sheetView>
  </sheetViews>
  <sheetFormatPr baseColWidth="10" defaultRowHeight="13" x14ac:dyDescent="0.15"/>
  <cols>
    <col min="1" max="1" width="10.83203125" style="17"/>
    <col min="2" max="2" width="15" style="17" bestFit="1" customWidth="1"/>
    <col min="3" max="3" width="8" style="17" bestFit="1" customWidth="1"/>
    <col min="4" max="8" width="5.83203125" style="17" bestFit="1" customWidth="1"/>
    <col min="9" max="9" width="10.83203125" style="17"/>
    <col min="10" max="10" width="32" style="17" bestFit="1" customWidth="1"/>
    <col min="11" max="16384" width="10.83203125" style="17"/>
  </cols>
  <sheetData>
    <row r="1" spans="1:23" ht="14" thickBot="1" x14ac:dyDescent="0.2">
      <c r="A1" s="16"/>
      <c r="B1" s="16"/>
      <c r="C1" s="16"/>
      <c r="D1" s="16"/>
      <c r="E1" s="16"/>
      <c r="F1" s="16"/>
      <c r="G1" s="16"/>
      <c r="H1" s="16"/>
      <c r="I1" s="16"/>
    </row>
    <row r="2" spans="1:23" ht="14" thickBot="1" x14ac:dyDescent="0.2">
      <c r="A2" s="16"/>
      <c r="B2" s="29" t="s">
        <v>6</v>
      </c>
      <c r="C2" s="29"/>
      <c r="D2" s="29"/>
      <c r="E2" s="29"/>
      <c r="F2" s="29"/>
      <c r="G2" s="29"/>
      <c r="H2" s="29"/>
      <c r="I2" s="16"/>
      <c r="J2" s="20" t="s">
        <v>5</v>
      </c>
      <c r="K2" s="21"/>
      <c r="L2" s="21"/>
      <c r="M2" s="21"/>
      <c r="N2" s="21"/>
      <c r="O2" s="21"/>
      <c r="P2" s="22"/>
    </row>
    <row r="3" spans="1:23" ht="14" thickBot="1" x14ac:dyDescent="0.2">
      <c r="A3" s="16"/>
      <c r="B3" s="30" t="s">
        <v>14</v>
      </c>
      <c r="C3" s="31" t="s">
        <v>2</v>
      </c>
      <c r="D3" s="32">
        <v>0.5</v>
      </c>
      <c r="E3" s="32">
        <v>0.25</v>
      </c>
      <c r="F3" s="32">
        <v>0.1</v>
      </c>
      <c r="G3" s="32">
        <v>0.05</v>
      </c>
      <c r="H3" s="32">
        <v>0.01</v>
      </c>
      <c r="I3" s="16"/>
      <c r="J3" s="1" t="s">
        <v>4</v>
      </c>
      <c r="K3" s="23" t="s">
        <v>2</v>
      </c>
      <c r="L3" s="24">
        <v>0.5</v>
      </c>
      <c r="M3" s="25">
        <v>0.25</v>
      </c>
      <c r="N3" s="24">
        <v>0.1</v>
      </c>
      <c r="O3" s="25">
        <v>0.05</v>
      </c>
      <c r="P3" s="24">
        <v>0.01</v>
      </c>
      <c r="R3" s="9"/>
      <c r="S3" s="9"/>
      <c r="T3" s="9"/>
      <c r="U3" s="9"/>
      <c r="V3" s="9"/>
      <c r="W3" s="9"/>
    </row>
    <row r="4" spans="1:23" x14ac:dyDescent="0.15">
      <c r="A4" s="16"/>
      <c r="B4" s="30" t="s">
        <v>12</v>
      </c>
      <c r="C4" s="33">
        <v>1.5299999999999999E-2</v>
      </c>
      <c r="D4" s="33">
        <v>2.2599999999999999E-2</v>
      </c>
      <c r="E4" s="33">
        <v>2.52E-2</v>
      </c>
      <c r="F4" s="33">
        <v>1.1299999999999999E-2</v>
      </c>
      <c r="G4" s="33">
        <v>7.9000000000000008E-3</v>
      </c>
      <c r="H4" s="33">
        <f>0.6%</f>
        <v>6.0000000000000001E-3</v>
      </c>
      <c r="I4" s="16"/>
      <c r="J4" s="2" t="s">
        <v>0</v>
      </c>
      <c r="K4" s="3">
        <v>4.7300000000000004</v>
      </c>
      <c r="L4" s="4">
        <v>7</v>
      </c>
      <c r="M4" s="3">
        <v>7.81</v>
      </c>
      <c r="N4" s="4">
        <v>3.49</v>
      </c>
      <c r="O4" s="3">
        <v>2.4500000000000002</v>
      </c>
      <c r="P4" s="4">
        <v>1.85</v>
      </c>
      <c r="R4" s="9"/>
      <c r="S4" s="9"/>
      <c r="T4" s="9"/>
      <c r="U4" s="9"/>
      <c r="V4" s="9"/>
      <c r="W4" s="9"/>
    </row>
    <row r="5" spans="1:23" ht="14" thickBot="1" x14ac:dyDescent="0.2">
      <c r="A5" s="16"/>
      <c r="B5" s="34" t="s">
        <v>13</v>
      </c>
      <c r="C5" s="35">
        <v>2.8299999999999999E-2</v>
      </c>
      <c r="D5" s="33">
        <v>2.5499999999999998E-2</v>
      </c>
      <c r="E5" s="33">
        <v>2.0799999999999999E-2</v>
      </c>
      <c r="F5" s="33">
        <v>1.0699999999999999E-2</v>
      </c>
      <c r="G5" s="33">
        <v>9.4999999999999998E-3</v>
      </c>
      <c r="H5" s="33">
        <v>6.3E-3</v>
      </c>
      <c r="I5" s="16"/>
      <c r="J5" s="5" t="s">
        <v>1</v>
      </c>
      <c r="K5" s="6">
        <v>8.76</v>
      </c>
      <c r="L5" s="7">
        <v>7.9</v>
      </c>
      <c r="M5" s="6">
        <v>6.44</v>
      </c>
      <c r="N5" s="7">
        <v>3.32</v>
      </c>
      <c r="O5" s="6">
        <v>2.94</v>
      </c>
      <c r="P5" s="7">
        <v>1.95</v>
      </c>
      <c r="R5" s="10"/>
      <c r="S5" s="10"/>
      <c r="T5" s="10"/>
      <c r="U5" s="10"/>
      <c r="V5" s="10"/>
      <c r="W5" s="10"/>
    </row>
    <row r="6" spans="1:23" ht="14" thickBot="1" x14ac:dyDescent="0.2">
      <c r="A6" s="16"/>
      <c r="B6" s="36"/>
      <c r="C6" s="36"/>
      <c r="D6" s="37"/>
      <c r="E6" s="37"/>
      <c r="F6" s="37"/>
      <c r="G6" s="37"/>
      <c r="H6" s="37"/>
      <c r="I6" s="16"/>
      <c r="J6" s="18"/>
      <c r="K6" s="18"/>
      <c r="L6" s="18"/>
      <c r="M6" s="18"/>
      <c r="N6" s="18"/>
      <c r="O6" s="18"/>
      <c r="P6" s="18"/>
      <c r="R6" s="9"/>
      <c r="S6" s="9"/>
      <c r="T6" s="9"/>
      <c r="U6" s="9"/>
      <c r="V6" s="9"/>
      <c r="W6" s="9"/>
    </row>
    <row r="7" spans="1:23" ht="14" thickBot="1" x14ac:dyDescent="0.2">
      <c r="A7" s="16"/>
      <c r="B7" s="29" t="s">
        <v>19</v>
      </c>
      <c r="C7" s="29"/>
      <c r="D7" s="29"/>
      <c r="E7" s="29"/>
      <c r="F7" s="29"/>
      <c r="G7" s="29"/>
      <c r="H7" s="29"/>
      <c r="I7" s="16"/>
      <c r="J7" s="26" t="s">
        <v>7</v>
      </c>
      <c r="K7" s="27"/>
      <c r="L7" s="27"/>
      <c r="M7" s="27"/>
      <c r="N7" s="27"/>
      <c r="O7" s="27"/>
      <c r="P7" s="28"/>
      <c r="R7" s="9"/>
      <c r="S7" s="9"/>
      <c r="T7" s="9"/>
      <c r="U7" s="9"/>
      <c r="V7" s="9"/>
      <c r="W7" s="9"/>
    </row>
    <row r="8" spans="1:23" ht="14" thickBot="1" x14ac:dyDescent="0.2">
      <c r="A8" s="16"/>
      <c r="B8" s="30" t="s">
        <v>14</v>
      </c>
      <c r="C8" s="31" t="s">
        <v>2</v>
      </c>
      <c r="D8" s="32">
        <v>0.5</v>
      </c>
      <c r="E8" s="32">
        <v>0.25</v>
      </c>
      <c r="F8" s="32">
        <v>0.1</v>
      </c>
      <c r="G8" s="32">
        <v>0.05</v>
      </c>
      <c r="H8" s="32">
        <v>0.01</v>
      </c>
      <c r="I8" s="16"/>
      <c r="J8" s="5" t="s">
        <v>4</v>
      </c>
      <c r="K8" s="23" t="s">
        <v>2</v>
      </c>
      <c r="L8" s="24">
        <v>0.5</v>
      </c>
      <c r="M8" s="25">
        <v>0.25</v>
      </c>
      <c r="N8" s="24">
        <v>0.1</v>
      </c>
      <c r="O8" s="25">
        <v>0.05</v>
      </c>
      <c r="P8" s="24">
        <v>0.01</v>
      </c>
      <c r="R8" s="9"/>
      <c r="S8" s="9"/>
      <c r="T8" s="9"/>
      <c r="U8" s="9"/>
      <c r="V8" s="9"/>
      <c r="W8" s="9"/>
    </row>
    <row r="9" spans="1:23" x14ac:dyDescent="0.15">
      <c r="A9" s="16"/>
      <c r="B9" s="30" t="s">
        <v>12</v>
      </c>
      <c r="C9" s="33">
        <v>1.7100000000000001E-2</v>
      </c>
      <c r="D9" s="33">
        <v>3.6700000000000003E-2</v>
      </c>
      <c r="E9" s="33">
        <v>2.46E-2</v>
      </c>
      <c r="F9" s="33">
        <v>7.9000000000000008E-3</v>
      </c>
      <c r="G9" s="33">
        <v>6.1000000000000004E-3</v>
      </c>
      <c r="H9" s="33">
        <v>5.4999999999999997E-3</v>
      </c>
      <c r="I9" s="16"/>
      <c r="J9" s="2" t="s">
        <v>0</v>
      </c>
      <c r="K9" s="3">
        <v>5.29</v>
      </c>
      <c r="L9" s="4">
        <v>11.38</v>
      </c>
      <c r="M9" s="3">
        <v>7.62</v>
      </c>
      <c r="N9" s="4">
        <v>2.44</v>
      </c>
      <c r="O9" s="3">
        <v>1.9</v>
      </c>
      <c r="P9" s="4">
        <v>1.7</v>
      </c>
    </row>
    <row r="10" spans="1:23" ht="14" thickBot="1" x14ac:dyDescent="0.2">
      <c r="A10" s="16"/>
      <c r="B10" s="34" t="s">
        <v>13</v>
      </c>
      <c r="C10" s="35">
        <v>1.6E-2</v>
      </c>
      <c r="D10" s="33">
        <v>3.0300000000000001E-2</v>
      </c>
      <c r="E10" s="33">
        <v>2.8899999999999999E-2</v>
      </c>
      <c r="F10" s="33">
        <v>8.5000000000000006E-3</v>
      </c>
      <c r="G10" s="33">
        <v>6.7000000000000002E-3</v>
      </c>
      <c r="H10" s="33">
        <v>5.4999999999999997E-3</v>
      </c>
      <c r="I10" s="16"/>
      <c r="J10" s="5" t="s">
        <v>1</v>
      </c>
      <c r="K10" s="6">
        <v>4.96</v>
      </c>
      <c r="L10" s="7">
        <v>9.3800000000000008</v>
      </c>
      <c r="M10" s="6">
        <v>8.94</v>
      </c>
      <c r="N10" s="7">
        <v>2.63</v>
      </c>
      <c r="O10" s="6">
        <v>2.09</v>
      </c>
      <c r="P10" s="7">
        <v>1.71</v>
      </c>
      <c r="R10" s="19"/>
      <c r="S10" s="19"/>
      <c r="T10" s="19"/>
      <c r="U10" s="19"/>
      <c r="V10" s="19"/>
      <c r="W10" s="19"/>
    </row>
    <row r="11" spans="1:23" ht="14" thickBot="1" x14ac:dyDescent="0.2">
      <c r="A11" s="16"/>
      <c r="B11" s="37"/>
      <c r="C11" s="37"/>
      <c r="D11" s="37"/>
      <c r="E11" s="37"/>
      <c r="F11" s="37"/>
      <c r="G11" s="37"/>
      <c r="H11" s="37"/>
      <c r="I11" s="16"/>
      <c r="J11" s="18"/>
      <c r="K11" s="18"/>
      <c r="L11" s="18"/>
      <c r="M11" s="18"/>
      <c r="N11" s="18"/>
      <c r="O11" s="18"/>
      <c r="P11" s="18"/>
      <c r="R11" s="19"/>
      <c r="S11" s="19"/>
      <c r="T11" s="19"/>
      <c r="U11" s="19"/>
      <c r="V11" s="19"/>
      <c r="W11" s="19"/>
    </row>
    <row r="12" spans="1:23" ht="14" thickBot="1" x14ac:dyDescent="0.2">
      <c r="A12" s="16"/>
      <c r="B12" s="29" t="s">
        <v>17</v>
      </c>
      <c r="C12" s="29"/>
      <c r="D12" s="29"/>
      <c r="E12" s="29"/>
      <c r="F12" s="29"/>
      <c r="G12" s="29"/>
      <c r="H12" s="29"/>
      <c r="I12" s="16"/>
      <c r="J12" s="26" t="s">
        <v>8</v>
      </c>
      <c r="K12" s="27"/>
      <c r="L12" s="27"/>
      <c r="M12" s="27"/>
      <c r="N12" s="27"/>
      <c r="O12" s="27"/>
      <c r="P12" s="28"/>
      <c r="R12" s="19"/>
      <c r="S12" s="19"/>
      <c r="T12" s="19"/>
      <c r="U12" s="19"/>
      <c r="V12" s="19"/>
      <c r="W12" s="19"/>
    </row>
    <row r="13" spans="1:23" ht="14" thickBot="1" x14ac:dyDescent="0.2">
      <c r="A13" s="16"/>
      <c r="B13" s="30" t="s">
        <v>14</v>
      </c>
      <c r="C13" s="31" t="s">
        <v>2</v>
      </c>
      <c r="D13" s="32">
        <v>0.5</v>
      </c>
      <c r="E13" s="32">
        <v>0.25</v>
      </c>
      <c r="F13" s="32">
        <v>0.1</v>
      </c>
      <c r="G13" s="32">
        <v>0.05</v>
      </c>
      <c r="H13" s="32">
        <v>0.01</v>
      </c>
      <c r="I13" s="16"/>
      <c r="J13" s="5" t="s">
        <v>4</v>
      </c>
      <c r="K13" s="23" t="s">
        <v>2</v>
      </c>
      <c r="L13" s="24">
        <v>0.5</v>
      </c>
      <c r="M13" s="25">
        <v>0.25</v>
      </c>
      <c r="N13" s="24">
        <v>0.1</v>
      </c>
      <c r="O13" s="25">
        <v>0.05</v>
      </c>
      <c r="P13" s="24">
        <v>0.01</v>
      </c>
      <c r="R13" s="19"/>
      <c r="S13" s="19"/>
      <c r="T13" s="19"/>
      <c r="U13" s="19"/>
      <c r="V13" s="19"/>
      <c r="W13" s="19"/>
    </row>
    <row r="14" spans="1:23" x14ac:dyDescent="0.15">
      <c r="A14" s="16"/>
      <c r="B14" s="30" t="s">
        <v>12</v>
      </c>
      <c r="C14" s="33">
        <v>1.0200000000000001E-2</v>
      </c>
      <c r="D14" s="33">
        <v>1.89E-2</v>
      </c>
      <c r="E14" s="33">
        <v>1.78E-2</v>
      </c>
      <c r="F14" s="33">
        <v>7.1999999999999998E-3</v>
      </c>
      <c r="G14" s="33">
        <v>4.0000000000000001E-3</v>
      </c>
      <c r="H14" s="33">
        <v>3.2000000000000002E-3</v>
      </c>
      <c r="I14" s="16"/>
      <c r="J14" s="2" t="s">
        <v>0</v>
      </c>
      <c r="K14" s="3">
        <v>3.17</v>
      </c>
      <c r="L14" s="4">
        <v>5.87</v>
      </c>
      <c r="M14" s="3">
        <v>5.52</v>
      </c>
      <c r="N14" s="4">
        <v>2.33</v>
      </c>
      <c r="O14" s="3">
        <v>1.22</v>
      </c>
      <c r="P14" s="4">
        <v>1</v>
      </c>
      <c r="R14" s="19"/>
      <c r="S14" s="19"/>
      <c r="T14" s="19"/>
      <c r="U14" s="19"/>
      <c r="V14" s="19"/>
      <c r="W14" s="19"/>
    </row>
    <row r="15" spans="1:23" ht="14" thickBot="1" x14ac:dyDescent="0.2">
      <c r="A15" s="16"/>
      <c r="B15" s="34" t="s">
        <v>13</v>
      </c>
      <c r="C15" s="35">
        <v>1.1900000000000001E-2</v>
      </c>
      <c r="D15" s="33">
        <v>2.1299999999999999E-2</v>
      </c>
      <c r="E15" s="33">
        <v>1.7899999999999999E-2</v>
      </c>
      <c r="F15" s="33">
        <v>6.6E-3</v>
      </c>
      <c r="G15" s="33">
        <v>3.8999999999999998E-3</v>
      </c>
      <c r="H15" s="33">
        <v>3.2000000000000002E-3</v>
      </c>
      <c r="I15" s="16"/>
      <c r="J15" s="5" t="s">
        <v>1</v>
      </c>
      <c r="K15" s="6">
        <v>3.69</v>
      </c>
      <c r="L15" s="7">
        <v>6.61</v>
      </c>
      <c r="M15" s="6">
        <v>5.54</v>
      </c>
      <c r="N15" s="7">
        <v>2.0499999999999998</v>
      </c>
      <c r="O15" s="6">
        <v>1.2</v>
      </c>
      <c r="P15" s="7">
        <v>0.99</v>
      </c>
      <c r="R15" s="19"/>
      <c r="S15" s="19"/>
      <c r="T15" s="19"/>
      <c r="U15" s="19"/>
      <c r="V15" s="19"/>
      <c r="W15" s="19"/>
    </row>
    <row r="16" spans="1:23" ht="14" thickBot="1" x14ac:dyDescent="0.2">
      <c r="A16" s="16"/>
      <c r="B16" s="37"/>
      <c r="C16" s="37"/>
      <c r="D16" s="37"/>
      <c r="E16" s="37"/>
      <c r="F16" s="37"/>
      <c r="G16" s="37"/>
      <c r="H16" s="37"/>
      <c r="I16" s="16"/>
      <c r="J16" s="18"/>
      <c r="K16" s="18"/>
      <c r="L16" s="18"/>
      <c r="M16" s="18"/>
      <c r="N16" s="18"/>
      <c r="O16" s="18"/>
      <c r="P16" s="18"/>
    </row>
    <row r="17" spans="1:23" ht="14" thickBot="1" x14ac:dyDescent="0.2">
      <c r="A17" s="16"/>
      <c r="B17" s="29" t="s">
        <v>18</v>
      </c>
      <c r="C17" s="29"/>
      <c r="D17" s="29"/>
      <c r="E17" s="29"/>
      <c r="F17" s="29"/>
      <c r="G17" s="29"/>
      <c r="H17" s="29"/>
      <c r="I17" s="16"/>
      <c r="J17" s="26" t="s">
        <v>9</v>
      </c>
      <c r="K17" s="27"/>
      <c r="L17" s="27"/>
      <c r="M17" s="27"/>
      <c r="N17" s="27"/>
      <c r="O17" s="27"/>
      <c r="P17" s="28"/>
    </row>
    <row r="18" spans="1:23" ht="14" thickBot="1" x14ac:dyDescent="0.2">
      <c r="A18" s="16"/>
      <c r="B18" s="30" t="s">
        <v>14</v>
      </c>
      <c r="C18" s="31" t="s">
        <v>2</v>
      </c>
      <c r="D18" s="32">
        <v>0.5</v>
      </c>
      <c r="E18" s="32">
        <v>0.25</v>
      </c>
      <c r="F18" s="32">
        <v>0.1</v>
      </c>
      <c r="G18" s="32">
        <v>0.05</v>
      </c>
      <c r="H18" s="32">
        <v>0.01</v>
      </c>
      <c r="I18" s="16"/>
      <c r="J18" s="5" t="s">
        <v>3</v>
      </c>
      <c r="K18" s="23" t="s">
        <v>2</v>
      </c>
      <c r="L18" s="24">
        <v>0.5</v>
      </c>
      <c r="M18" s="25">
        <v>0.25</v>
      </c>
      <c r="N18" s="24">
        <v>0.1</v>
      </c>
      <c r="O18" s="25">
        <v>0.05</v>
      </c>
      <c r="P18" s="24">
        <v>0.01</v>
      </c>
    </row>
    <row r="19" spans="1:23" x14ac:dyDescent="0.15">
      <c r="A19" s="16"/>
      <c r="B19" s="30" t="s">
        <v>12</v>
      </c>
      <c r="C19" s="33">
        <v>4.3E-3</v>
      </c>
      <c r="D19" s="33">
        <v>7.4999999999999997E-3</v>
      </c>
      <c r="E19" s="33">
        <v>7.3000000000000001E-3</v>
      </c>
      <c r="F19" s="33">
        <v>3.3999999999999998E-3</v>
      </c>
      <c r="G19" s="33">
        <v>2.3E-3</v>
      </c>
      <c r="H19" s="33">
        <v>1.6999999999999999E-3</v>
      </c>
      <c r="I19" s="16"/>
      <c r="J19" s="2" t="s">
        <v>0</v>
      </c>
      <c r="K19" s="3">
        <v>1.33</v>
      </c>
      <c r="L19" s="4">
        <v>2.33</v>
      </c>
      <c r="M19" s="3">
        <v>2.25</v>
      </c>
      <c r="N19" s="4">
        <v>1.04</v>
      </c>
      <c r="O19" s="3">
        <v>0.72</v>
      </c>
      <c r="P19" s="4">
        <v>0.51</v>
      </c>
    </row>
    <row r="20" spans="1:23" ht="14" thickBot="1" x14ac:dyDescent="0.2">
      <c r="A20" s="16"/>
      <c r="B20" s="34" t="s">
        <v>13</v>
      </c>
      <c r="C20" s="35">
        <v>4.7000000000000002E-3</v>
      </c>
      <c r="D20" s="33">
        <v>7.3000000000000001E-3</v>
      </c>
      <c r="E20" s="33">
        <v>7.1000000000000004E-3</v>
      </c>
      <c r="F20" s="33">
        <v>3.2000000000000002E-3</v>
      </c>
      <c r="G20" s="33">
        <v>2.3E-3</v>
      </c>
      <c r="H20" s="33">
        <v>1.6999999999999999E-3</v>
      </c>
      <c r="I20" s="16"/>
      <c r="J20" s="5" t="s">
        <v>1</v>
      </c>
      <c r="K20" s="6">
        <v>1.45</v>
      </c>
      <c r="L20" s="7">
        <v>2.27</v>
      </c>
      <c r="M20" s="6">
        <v>2.21</v>
      </c>
      <c r="N20" s="7">
        <v>0.99</v>
      </c>
      <c r="O20" s="6">
        <v>0.7</v>
      </c>
      <c r="P20" s="7">
        <v>0.52</v>
      </c>
    </row>
    <row r="21" spans="1:23" ht="14" thickBot="1" x14ac:dyDescent="0.2">
      <c r="A21" s="16"/>
      <c r="B21" s="37"/>
      <c r="C21" s="37"/>
      <c r="D21" s="37"/>
      <c r="E21" s="37"/>
      <c r="F21" s="37"/>
      <c r="G21" s="37"/>
      <c r="H21" s="37"/>
      <c r="I21" s="16"/>
      <c r="J21" s="18"/>
      <c r="K21" s="18"/>
      <c r="L21" s="18"/>
      <c r="M21" s="18"/>
      <c r="N21" s="18"/>
      <c r="O21" s="18"/>
      <c r="P21" s="18"/>
      <c r="R21" s="17" t="s">
        <v>20</v>
      </c>
    </row>
    <row r="22" spans="1:23" ht="14" thickBot="1" x14ac:dyDescent="0.2">
      <c r="A22" s="16"/>
      <c r="B22" s="29" t="s">
        <v>16</v>
      </c>
      <c r="C22" s="29"/>
      <c r="D22" s="29"/>
      <c r="E22" s="29"/>
      <c r="F22" s="29"/>
      <c r="G22" s="29"/>
      <c r="H22" s="29"/>
      <c r="I22" s="16"/>
      <c r="J22" s="26" t="s">
        <v>10</v>
      </c>
      <c r="K22" s="27"/>
      <c r="L22" s="27"/>
      <c r="M22" s="27"/>
      <c r="N22" s="27"/>
      <c r="O22" s="27"/>
      <c r="P22" s="28"/>
    </row>
    <row r="23" spans="1:23" ht="14" thickBot="1" x14ac:dyDescent="0.2">
      <c r="A23" s="16"/>
      <c r="B23" s="30" t="s">
        <v>14</v>
      </c>
      <c r="C23" s="31" t="s">
        <v>2</v>
      </c>
      <c r="D23" s="32">
        <v>0.5</v>
      </c>
      <c r="E23" s="32">
        <v>0.25</v>
      </c>
      <c r="F23" s="32">
        <v>0.1</v>
      </c>
      <c r="G23" s="32">
        <v>0.05</v>
      </c>
      <c r="H23" s="32">
        <v>0.01</v>
      </c>
      <c r="I23" s="16"/>
      <c r="J23" s="5" t="s">
        <v>4</v>
      </c>
      <c r="K23" s="23" t="s">
        <v>2</v>
      </c>
      <c r="L23" s="24">
        <v>0.5</v>
      </c>
      <c r="M23" s="25">
        <v>0.25</v>
      </c>
      <c r="N23" s="24">
        <v>0.1</v>
      </c>
      <c r="O23" s="25">
        <v>0.05</v>
      </c>
      <c r="P23" s="24">
        <v>0.01</v>
      </c>
      <c r="R23" s="9">
        <f>C4/MAX($C4:$H4)</f>
        <v>0.6071428571428571</v>
      </c>
      <c r="S23" s="9">
        <f>D4/MAX($C4:$H4)</f>
        <v>0.89682539682539675</v>
      </c>
      <c r="T23" s="9">
        <f>E4/MAX($C4:$H4)</f>
        <v>1</v>
      </c>
      <c r="U23" s="9">
        <f>F4/MAX($C4:$H4)</f>
        <v>0.44841269841269837</v>
      </c>
      <c r="V23" s="9">
        <f>G4/MAX($C4:$H4)</f>
        <v>0.31349206349206354</v>
      </c>
      <c r="W23" s="9">
        <f>H4/MAX($C4:$H4)</f>
        <v>0.23809523809523811</v>
      </c>
    </row>
    <row r="24" spans="1:23" x14ac:dyDescent="0.15">
      <c r="A24" s="16"/>
      <c r="B24" s="30" t="s">
        <v>12</v>
      </c>
      <c r="C24" s="33">
        <v>2.5000000000000001E-3</v>
      </c>
      <c r="D24" s="33">
        <v>3.8999999999999998E-3</v>
      </c>
      <c r="E24" s="33">
        <v>3.8E-3</v>
      </c>
      <c r="F24" s="33">
        <v>2E-3</v>
      </c>
      <c r="G24" s="33">
        <v>1.5E-3</v>
      </c>
      <c r="H24" s="33">
        <v>1E-3</v>
      </c>
      <c r="I24" s="16"/>
      <c r="J24" s="2" t="s">
        <v>0</v>
      </c>
      <c r="K24" s="3">
        <v>0.77</v>
      </c>
      <c r="L24" s="4">
        <v>1.2</v>
      </c>
      <c r="M24" s="3">
        <v>1.17</v>
      </c>
      <c r="N24" s="4">
        <v>0.61</v>
      </c>
      <c r="O24" s="3">
        <v>0.46</v>
      </c>
      <c r="P24" s="4">
        <v>0.31</v>
      </c>
      <c r="R24" s="9">
        <f>C9/MAX($C9:$H9)</f>
        <v>0.4659400544959128</v>
      </c>
      <c r="S24" s="9">
        <f>D9/MAX($C9:$H9)</f>
        <v>1</v>
      </c>
      <c r="T24" s="9">
        <f>E9/MAX($C9:$H9)</f>
        <v>0.67029972752043587</v>
      </c>
      <c r="U24" s="9">
        <f>F9/MAX($C9:$H9)</f>
        <v>0.21525885558583108</v>
      </c>
      <c r="V24" s="9">
        <f>G9/MAX($C9:$H9)</f>
        <v>0.16621253405994549</v>
      </c>
      <c r="W24" s="9">
        <f>H9/MAX($C9:$H9)</f>
        <v>0.14986376021798362</v>
      </c>
    </row>
    <row r="25" spans="1:23" ht="14" thickBot="1" x14ac:dyDescent="0.2">
      <c r="A25" s="16"/>
      <c r="B25" s="34" t="s">
        <v>13</v>
      </c>
      <c r="C25" s="35">
        <v>2.3E-3</v>
      </c>
      <c r="D25" s="33">
        <v>3.8E-3</v>
      </c>
      <c r="E25" s="33">
        <v>3.7000000000000002E-3</v>
      </c>
      <c r="F25" s="33">
        <v>1.9E-3</v>
      </c>
      <c r="G25" s="33">
        <v>1.5E-3</v>
      </c>
      <c r="H25" s="33">
        <v>1E-3</v>
      </c>
      <c r="I25" s="16"/>
      <c r="J25" s="5" t="s">
        <v>1</v>
      </c>
      <c r="K25" s="6">
        <v>0.71</v>
      </c>
      <c r="L25" s="7">
        <v>1.1599999999999999</v>
      </c>
      <c r="M25" s="6">
        <v>1.1599999999999999</v>
      </c>
      <c r="N25" s="7">
        <v>0.57999999999999996</v>
      </c>
      <c r="O25" s="6">
        <v>0.46</v>
      </c>
      <c r="P25" s="7">
        <v>0.31</v>
      </c>
      <c r="R25" s="10">
        <f>C14/MAX($C14:$H14)</f>
        <v>0.53968253968253976</v>
      </c>
      <c r="S25" s="10">
        <f>D14/MAX($C14:$H14)</f>
        <v>1</v>
      </c>
      <c r="T25" s="10">
        <f>E14/MAX($C14:$H14)</f>
        <v>0.94179894179894175</v>
      </c>
      <c r="U25" s="10">
        <f>F14/MAX($C14:$H14)</f>
        <v>0.38095238095238093</v>
      </c>
      <c r="V25" s="10">
        <f>G14/MAX($C14:$H14)</f>
        <v>0.21164021164021166</v>
      </c>
      <c r="W25" s="10">
        <f>H14/MAX($C14:$H14)</f>
        <v>0.16931216931216933</v>
      </c>
    </row>
    <row r="26" spans="1:23" ht="14" thickBot="1" x14ac:dyDescent="0.2">
      <c r="A26" s="16"/>
      <c r="B26" s="37"/>
      <c r="C26" s="37"/>
      <c r="D26" s="37"/>
      <c r="E26" s="37"/>
      <c r="F26" s="37"/>
      <c r="G26" s="37"/>
      <c r="H26" s="37"/>
      <c r="I26" s="16"/>
      <c r="J26" s="18"/>
      <c r="K26" s="18"/>
      <c r="L26" s="18"/>
      <c r="M26" s="18"/>
      <c r="N26" s="18"/>
      <c r="O26" s="18"/>
      <c r="P26" s="18"/>
      <c r="R26" s="9">
        <f>C19/MAX($C19:$H19)</f>
        <v>0.57333333333333336</v>
      </c>
      <c r="S26" s="9">
        <f>D19/MAX($C19:$H19)</f>
        <v>1</v>
      </c>
      <c r="T26" s="9">
        <f>E19/MAX($C19:$H19)</f>
        <v>0.97333333333333338</v>
      </c>
      <c r="U26" s="9">
        <f>F19/MAX($C19:$H19)</f>
        <v>0.45333333333333331</v>
      </c>
      <c r="V26" s="9">
        <f>G19/MAX($C19:$H19)</f>
        <v>0.3066666666666667</v>
      </c>
      <c r="W26" s="9">
        <f>H19/MAX($C19:$H19)</f>
        <v>0.22666666666666666</v>
      </c>
    </row>
    <row r="27" spans="1:23" ht="14" thickBot="1" x14ac:dyDescent="0.2">
      <c r="A27" s="16"/>
      <c r="B27" s="29" t="s">
        <v>15</v>
      </c>
      <c r="C27" s="29"/>
      <c r="D27" s="29"/>
      <c r="E27" s="29"/>
      <c r="F27" s="29"/>
      <c r="G27" s="29"/>
      <c r="H27" s="29"/>
      <c r="I27" s="16"/>
      <c r="J27" s="26" t="s">
        <v>11</v>
      </c>
      <c r="K27" s="27"/>
      <c r="L27" s="27"/>
      <c r="M27" s="27"/>
      <c r="N27" s="27"/>
      <c r="O27" s="27"/>
      <c r="P27" s="28"/>
      <c r="R27" s="9">
        <f>C24/MAX($C24:$H24)</f>
        <v>0.64102564102564108</v>
      </c>
      <c r="S27" s="9">
        <f>D24/MAX($C24:$H24)</f>
        <v>1</v>
      </c>
      <c r="T27" s="9">
        <f>E24/MAX($C24:$H24)</f>
        <v>0.97435897435897445</v>
      </c>
      <c r="U27" s="9">
        <f>F24/MAX($C24:$H24)</f>
        <v>0.51282051282051289</v>
      </c>
      <c r="V27" s="9">
        <f>G24/MAX($C24:$H24)</f>
        <v>0.38461538461538464</v>
      </c>
      <c r="W27" s="9">
        <f>H24/MAX($C24:$H24)</f>
        <v>0.25641025641025644</v>
      </c>
    </row>
    <row r="28" spans="1:23" ht="14" thickBot="1" x14ac:dyDescent="0.2">
      <c r="A28" s="16"/>
      <c r="B28" s="30" t="s">
        <v>14</v>
      </c>
      <c r="C28" s="31" t="s">
        <v>2</v>
      </c>
      <c r="D28" s="32">
        <v>0.5</v>
      </c>
      <c r="E28" s="32">
        <v>0.25</v>
      </c>
      <c r="F28" s="32">
        <v>0.1</v>
      </c>
      <c r="G28" s="32">
        <v>0.05</v>
      </c>
      <c r="H28" s="32">
        <v>0.01</v>
      </c>
      <c r="I28" s="16"/>
      <c r="J28" s="5" t="s">
        <v>4</v>
      </c>
      <c r="K28" s="23" t="s">
        <v>2</v>
      </c>
      <c r="L28" s="24">
        <v>0.5</v>
      </c>
      <c r="M28" s="25">
        <v>0.25</v>
      </c>
      <c r="N28" s="24">
        <v>0.1</v>
      </c>
      <c r="O28" s="25">
        <v>0.05</v>
      </c>
      <c r="P28" s="24">
        <v>0.01</v>
      </c>
      <c r="R28" s="9">
        <f>C29/MAX($C29:$H29)</f>
        <v>0.77777777777777779</v>
      </c>
      <c r="S28" s="9">
        <f>D29/MAX($C29:$H29)</f>
        <v>1</v>
      </c>
      <c r="T28" s="9">
        <f>E29/MAX($C29:$H29)</f>
        <v>1</v>
      </c>
      <c r="U28" s="9">
        <f>F29/MAX($C29:$H29)</f>
        <v>0.77777777777777779</v>
      </c>
      <c r="V28" s="9">
        <f>G29/MAX($C29:$H29)</f>
        <v>0.66666666666666663</v>
      </c>
      <c r="W28" s="9">
        <f>H29/MAX($C29:$H29)</f>
        <v>0.55555555555555558</v>
      </c>
    </row>
    <row r="29" spans="1:23" x14ac:dyDescent="0.15">
      <c r="A29" s="16"/>
      <c r="B29" s="30" t="s">
        <v>12</v>
      </c>
      <c r="C29" s="33">
        <v>6.9999999999999999E-4</v>
      </c>
      <c r="D29" s="33">
        <v>8.9999999999999998E-4</v>
      </c>
      <c r="E29" s="33">
        <v>8.9999999999999998E-4</v>
      </c>
      <c r="F29" s="33">
        <v>6.9999999999999999E-4</v>
      </c>
      <c r="G29" s="33">
        <v>5.9999999999999995E-4</v>
      </c>
      <c r="H29" s="33">
        <v>5.0000000000000001E-4</v>
      </c>
      <c r="I29" s="16"/>
      <c r="J29" s="2" t="s">
        <v>0</v>
      </c>
      <c r="K29" s="3">
        <v>0.22</v>
      </c>
      <c r="L29" s="4">
        <v>0.28999999999999998</v>
      </c>
      <c r="M29" s="3">
        <v>0.28000000000000003</v>
      </c>
      <c r="N29" s="4">
        <v>0.2</v>
      </c>
      <c r="O29" s="3">
        <v>0.19</v>
      </c>
      <c r="P29" s="4">
        <v>0.17</v>
      </c>
    </row>
    <row r="30" spans="1:23" ht="14" thickBot="1" x14ac:dyDescent="0.2">
      <c r="A30" s="16"/>
      <c r="B30" s="34" t="s">
        <v>13</v>
      </c>
      <c r="C30" s="35">
        <v>8.0000000000000004E-4</v>
      </c>
      <c r="D30" s="33">
        <v>1E-3</v>
      </c>
      <c r="E30" s="33">
        <v>8.9999999999999998E-4</v>
      </c>
      <c r="F30" s="33">
        <v>5.9999999999999995E-4</v>
      </c>
      <c r="G30" s="33">
        <v>5.9999999999999995E-4</v>
      </c>
      <c r="H30" s="33">
        <v>5.0000000000000001E-4</v>
      </c>
      <c r="I30" s="16"/>
      <c r="J30" s="5" t="s">
        <v>1</v>
      </c>
      <c r="K30" s="6">
        <v>0.25</v>
      </c>
      <c r="L30" s="7">
        <v>0.32</v>
      </c>
      <c r="M30" s="6">
        <v>0.28000000000000003</v>
      </c>
      <c r="N30" s="7">
        <v>0.2</v>
      </c>
      <c r="O30" s="6">
        <v>0.19</v>
      </c>
      <c r="P30" s="7">
        <v>0.17</v>
      </c>
      <c r="R30" s="19">
        <f>C4/MAX(C$4,C$9,C$14,C$19,C$24,C$29)</f>
        <v>0.89473684210526305</v>
      </c>
      <c r="S30" s="19">
        <f>D4/MAX(D$4,D$9,D$14,D$19,D$24,D$29)</f>
        <v>0.61580381471389634</v>
      </c>
      <c r="T30" s="19">
        <f>E4/MAX(E$4,E$9,E$14,E$19,E$24,E$29)</f>
        <v>1</v>
      </c>
      <c r="U30" s="19">
        <f>F4/MAX(F$4,F$9,F$14,F$19,F$24,F$29)</f>
        <v>1</v>
      </c>
      <c r="V30" s="19">
        <f>G4/MAX(G$4,G$9,G$14,G$19,G$24,G$29)</f>
        <v>1</v>
      </c>
      <c r="W30" s="19">
        <f>H4/MAX(H$4,H$9,H$14,H$19,H$24,H$29)</f>
        <v>1</v>
      </c>
    </row>
    <row r="31" spans="1:23" x14ac:dyDescent="0.15">
      <c r="A31" s="16"/>
      <c r="B31" s="13"/>
      <c r="C31" s="14"/>
      <c r="D31" s="15"/>
      <c r="E31" s="15"/>
      <c r="F31" s="15"/>
      <c r="G31" s="15"/>
      <c r="H31" s="15"/>
      <c r="I31" s="16"/>
      <c r="J31" s="11"/>
      <c r="K31" s="12"/>
      <c r="L31" s="12"/>
      <c r="M31" s="12"/>
      <c r="N31" s="12"/>
      <c r="O31" s="12"/>
      <c r="P31" s="12"/>
      <c r="R31" s="19">
        <f>C9/MAX(C$4,C$9,C$14,C$19,C$24,C$29)</f>
        <v>1</v>
      </c>
      <c r="S31" s="19">
        <f>D9/MAX(D$4,D$9,D$14,D$19,D$24,D$29)</f>
        <v>1</v>
      </c>
      <c r="T31" s="19">
        <f>E9/MAX(E$4,E$9,E$14,E$19,E$24,E$29)</f>
        <v>0.97619047619047616</v>
      </c>
      <c r="U31" s="19">
        <f>F9/MAX(F$4,F$9,F$14,F$19,F$24,F$29)</f>
        <v>0.6991150442477877</v>
      </c>
      <c r="V31" s="19">
        <f>G9/MAX(G$4,G$9,G$14,G$19,G$24,G$29)</f>
        <v>0.77215189873417722</v>
      </c>
      <c r="W31" s="19">
        <f>H9/MAX(H$4,H$9,H$14,H$19,H$24,H$29)</f>
        <v>0.91666666666666663</v>
      </c>
    </row>
    <row r="32" spans="1:23" x14ac:dyDescent="0.15">
      <c r="B32" s="8"/>
      <c r="J32" s="11"/>
      <c r="K32" s="12"/>
      <c r="L32" s="12"/>
      <c r="M32" s="12"/>
      <c r="N32" s="12"/>
      <c r="O32" s="12"/>
      <c r="P32" s="12"/>
      <c r="R32" s="19">
        <f>C14/MAX(C$4,C$9,C$14,C$19,C$24,C$29)</f>
        <v>0.59649122807017541</v>
      </c>
      <c r="S32" s="19">
        <f>D14/MAX(D$4,D$9,D$14,D$19,D$24,D$29)</f>
        <v>0.51498637602179831</v>
      </c>
      <c r="T32" s="19">
        <f>E14/MAX(E$4,E$9,E$14,E$19,E$24,E$29)</f>
        <v>0.70634920634920639</v>
      </c>
      <c r="U32" s="19">
        <f>F14/MAX(F$4,F$9,F$14,F$19,F$24,F$29)</f>
        <v>0.63716814159292035</v>
      </c>
      <c r="V32" s="19">
        <f>G14/MAX(G$4,G$9,G$14,G$19,G$24,G$29)</f>
        <v>0.50632911392405056</v>
      </c>
      <c r="W32" s="19">
        <f>H14/MAX(H$4,H$9,H$14,H$19,H$24,H$29)</f>
        <v>0.53333333333333333</v>
      </c>
    </row>
    <row r="33" spans="2:23" x14ac:dyDescent="0.15">
      <c r="R33" s="19">
        <f>C19/MAX(C$4,C$9,C$14,C$19,C$24,C$29)</f>
        <v>0.25146198830409355</v>
      </c>
      <c r="S33" s="19">
        <f>D19/MAX(D$4,D$9,D$14,D$19,D$24,D$29)</f>
        <v>0.20435967302452313</v>
      </c>
      <c r="T33" s="19">
        <f>E19/MAX(E$4,E$9,E$14,E$19,E$24,E$29)</f>
        <v>0.28968253968253971</v>
      </c>
      <c r="U33" s="19">
        <f>F19/MAX(F$4,F$9,F$14,F$19,F$24,F$29)</f>
        <v>0.30088495575221241</v>
      </c>
      <c r="V33" s="19">
        <f>G19/MAX(G$4,G$9,G$14,G$19,G$24,G$29)</f>
        <v>0.29113924050632906</v>
      </c>
      <c r="W33" s="19">
        <f>H19/MAX(H$4,H$9,H$14,H$19,H$24,H$29)</f>
        <v>0.28333333333333333</v>
      </c>
    </row>
    <row r="34" spans="2:23" x14ac:dyDescent="0.15">
      <c r="R34" s="19">
        <f>C24/MAX(C$4,C$9,C$14,C$19,C$24,C$29)</f>
        <v>0.14619883040935672</v>
      </c>
      <c r="S34" s="19">
        <f>D24/MAX(D$4,D$9,D$14,D$19,D$24,D$29)</f>
        <v>0.10626702997275203</v>
      </c>
      <c r="T34" s="19">
        <f>E24/MAX(E$4,E$9,E$14,E$19,E$24,E$29)</f>
        <v>0.15079365079365079</v>
      </c>
      <c r="U34" s="19">
        <f>F24/MAX(F$4,F$9,F$14,F$19,F$24,F$29)</f>
        <v>0.1769911504424779</v>
      </c>
      <c r="V34" s="19">
        <f>G24/MAX(G$4,G$9,G$14,G$19,G$24,G$29)</f>
        <v>0.18987341772151897</v>
      </c>
      <c r="W34" s="19">
        <f>H24/MAX(H$4,H$9,H$14,H$19,H$24,H$29)</f>
        <v>0.16666666666666666</v>
      </c>
    </row>
    <row r="35" spans="2:23" x14ac:dyDescent="0.15">
      <c r="B35" s="16"/>
      <c r="K35" s="9"/>
      <c r="L35" s="9"/>
      <c r="M35" s="9"/>
      <c r="N35" s="9"/>
      <c r="O35" s="9"/>
      <c r="P35" s="9"/>
      <c r="R35" s="19">
        <f>C29/MAX(C$4,C$9,C$14,C$19,C$24,C$29)</f>
        <v>4.0935672514619881E-2</v>
      </c>
      <c r="S35" s="19">
        <f>D29/MAX(D$4,D$9,D$14,D$19,D$24,D$29)</f>
        <v>2.4523160762942777E-2</v>
      </c>
      <c r="T35" s="19">
        <f>E29/MAX(E$4,E$9,E$14,E$19,E$24,E$29)</f>
        <v>3.5714285714285712E-2</v>
      </c>
      <c r="U35" s="19">
        <f>F29/MAX(F$4,F$9,F$14,F$19,F$24,F$29)</f>
        <v>6.1946902654867263E-2</v>
      </c>
      <c r="V35" s="19">
        <f>G29/MAX(G$4,G$9,G$14,G$19,G$24,G$29)</f>
        <v>7.5949367088607583E-2</v>
      </c>
      <c r="W35" s="19">
        <f>H29/MAX(H$4,H$9,H$14,H$19,H$24,H$29)</f>
        <v>8.3333333333333329E-2</v>
      </c>
    </row>
    <row r="36" spans="2:23" x14ac:dyDescent="0.15">
      <c r="K36" s="9"/>
      <c r="L36" s="9"/>
      <c r="M36" s="9"/>
      <c r="N36" s="9"/>
      <c r="O36" s="9"/>
      <c r="P36" s="9"/>
    </row>
    <row r="37" spans="2:23" x14ac:dyDescent="0.15">
      <c r="K37" s="9"/>
      <c r="L37" s="9"/>
      <c r="M37" s="9"/>
      <c r="N37" s="9"/>
      <c r="O37" s="9"/>
      <c r="P37" s="9"/>
    </row>
    <row r="38" spans="2:23" x14ac:dyDescent="0.15">
      <c r="K38" s="9"/>
      <c r="L38" s="9"/>
      <c r="M38" s="9"/>
      <c r="N38" s="9"/>
      <c r="O38" s="9"/>
      <c r="P38" s="9"/>
    </row>
    <row r="39" spans="2:23" x14ac:dyDescent="0.15">
      <c r="K39" s="9"/>
      <c r="L39" s="9"/>
      <c r="M39" s="9"/>
      <c r="N39" s="9"/>
      <c r="O39" s="9"/>
      <c r="P39" s="9"/>
    </row>
    <row r="40" spans="2:23" x14ac:dyDescent="0.15">
      <c r="K40" s="9"/>
      <c r="L40" s="9"/>
      <c r="M40" s="9"/>
      <c r="N40" s="9"/>
      <c r="O40" s="9"/>
      <c r="P40" s="9"/>
    </row>
    <row r="41" spans="2:23" x14ac:dyDescent="0.15">
      <c r="K41" s="9"/>
      <c r="L41" s="9"/>
      <c r="M41" s="9"/>
      <c r="N41" s="9"/>
      <c r="O41" s="9"/>
      <c r="P41" s="9"/>
    </row>
    <row r="42" spans="2:23" x14ac:dyDescent="0.15">
      <c r="K42" s="19"/>
    </row>
  </sheetData>
  <mergeCells count="12">
    <mergeCell ref="J2:P2"/>
    <mergeCell ref="J7:P7"/>
    <mergeCell ref="J12:P12"/>
    <mergeCell ref="J17:P17"/>
    <mergeCell ref="J22:P22"/>
    <mergeCell ref="J27:P27"/>
    <mergeCell ref="B27:H27"/>
    <mergeCell ref="B12:H12"/>
    <mergeCell ref="B17:H17"/>
    <mergeCell ref="B22:H22"/>
    <mergeCell ref="B2:H2"/>
    <mergeCell ref="B7:H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Gochar, Ryan P.</dc:creator>
  <cp:lastModifiedBy>Gochar, Ryan P.</cp:lastModifiedBy>
  <dcterms:created xsi:type="dcterms:W3CDTF">2023-12-06T18:27:01Z</dcterms:created>
  <dcterms:modified xsi:type="dcterms:W3CDTF">2023-12-07T22:35:19Z</dcterms:modified>
</cp:coreProperties>
</file>