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H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14" i="2"/>
  <c r="I14" i="2"/>
  <c r="J6" i="2"/>
  <c r="J12" i="2"/>
  <c r="J13" i="2"/>
  <c r="I13" i="2"/>
  <c r="J11" i="2"/>
  <c r="I11" i="2"/>
  <c r="J10" i="2"/>
  <c r="I10" i="2"/>
</calcChain>
</file>

<file path=xl/sharedStrings.xml><?xml version="1.0" encoding="utf-8"?>
<sst xmlns="http://schemas.openxmlformats.org/spreadsheetml/2006/main" count="198" uniqueCount="191">
  <si>
    <t>Abbreviation</t>
  </si>
  <si>
    <t>Description</t>
  </si>
  <si>
    <t>AAM</t>
  </si>
  <si>
    <t>Advance Manifest Security Charge Amendment Fee  (per Correction)</t>
  </si>
  <si>
    <t>ACC</t>
  </si>
  <si>
    <t>Alameda Corridor Charge</t>
  </si>
  <si>
    <t>AFD</t>
  </si>
  <si>
    <t>Tuticorin Feeder Surcharge</t>
  </si>
  <si>
    <t>AMF</t>
  </si>
  <si>
    <t>Inbound Bill of Lading Amendment Fee</t>
  </si>
  <si>
    <t>AMS</t>
  </si>
  <si>
    <t>Advance Manifest Security Charge </t>
  </si>
  <si>
    <t>ARB</t>
  </si>
  <si>
    <t>Arbitrary (Various)</t>
  </si>
  <si>
    <t>BAF</t>
  </si>
  <si>
    <t>Bunker Adjustment Factor</t>
  </si>
  <si>
    <t>BUC</t>
  </si>
  <si>
    <t>Bunker Charge  </t>
  </si>
  <si>
    <t>CAF</t>
  </si>
  <si>
    <t>Currency Adjustment Factor </t>
  </si>
  <si>
    <t>CBA</t>
  </si>
  <si>
    <t>Charge for Bulk Agricultural Products (Non Palletized or Non Blocked)</t>
  </si>
  <si>
    <t>CBD (Canada)</t>
  </si>
  <si>
    <t> BC Carbon Tax Surcharge (Through Cargo on Rail - Destination)</t>
  </si>
  <si>
    <t>CBL (Canada)</t>
  </si>
  <si>
    <t> BC Carbon Tax Surcharge (Through Cargo on Rail- Origin)</t>
  </si>
  <si>
    <t>CCF (Canada)</t>
  </si>
  <si>
    <t>Canadian Currency Adjustment Factor </t>
  </si>
  <si>
    <t>CCI</t>
  </si>
  <si>
    <t>Port Tax</t>
  </si>
  <si>
    <t>CFM</t>
  </si>
  <si>
    <t>Advanced Fresh Air Management Plus (AFAM+) Charge </t>
  </si>
  <si>
    <t>CFS</t>
  </si>
  <si>
    <t>CFS Receiving Charge at Origin</t>
  </si>
  <si>
    <t>CHD</t>
  </si>
  <si>
    <t>Chassis Charge  - (Destination)</t>
  </si>
  <si>
    <t>CHO (for FE) CHS (for AUS/NZL)</t>
  </si>
  <si>
    <t>Chassis Fee - (Origin)</t>
  </si>
  <si>
    <t>CHS</t>
  </si>
  <si>
    <t>Chassis Fee (USA)</t>
  </si>
  <si>
    <t>CIF </t>
  </si>
  <si>
    <t>Reefer  container inspection Fee</t>
  </si>
  <si>
    <t>CLE</t>
  </si>
  <si>
    <t>Equipment Cleaning Fee </t>
  </si>
  <si>
    <t>CSC</t>
  </si>
  <si>
    <t>Container Service Charge</t>
  </si>
  <si>
    <t>CSS</t>
  </si>
  <si>
    <t>Carrier Security Charge (except cargo received at Taiwan)</t>
  </si>
  <si>
    <t>CUS</t>
  </si>
  <si>
    <t>Customs Clearance Fee</t>
  </si>
  <si>
    <t>DCD</t>
  </si>
  <si>
    <t>Documentation Fee</t>
  </si>
  <si>
    <t>DCF</t>
  </si>
  <si>
    <t>Inbound Documentation Fee</t>
  </si>
  <si>
    <t>DDC</t>
  </si>
  <si>
    <t>Destination Delivery Charge</t>
  </si>
  <si>
    <t>DGC</t>
  </si>
  <si>
    <t>Dangerous Goods Charge/Premium</t>
  </si>
  <si>
    <t>DGI</t>
  </si>
  <si>
    <t>Dangerous Goods Charge on Inland at Destination</t>
  </si>
  <si>
    <t>DGO</t>
  </si>
  <si>
    <t>Dangerous Goods Charge on Inland at Origin</t>
  </si>
  <si>
    <t>DGS</t>
  </si>
  <si>
    <t>Dangerous Goods Supervision</t>
  </si>
  <si>
    <t>DOC</t>
  </si>
  <si>
    <t>Outbound Documentation Fee</t>
  </si>
  <si>
    <t>EDI</t>
  </si>
  <si>
    <t>Electronic Data Interchange Fee</t>
  </si>
  <si>
    <t>EHD</t>
  </si>
  <si>
    <t>Equipment Handover Charge at Destination</t>
  </si>
  <si>
    <t>EHL</t>
  </si>
  <si>
    <t>Equipment Handover Charge at Origin</t>
  </si>
  <si>
    <t>EIR</t>
  </si>
  <si>
    <t>Equipment Interchange Receipt Fee</t>
  </si>
  <si>
    <t>EMP</t>
  </si>
  <si>
    <t>Equipment Maintenance Charge</t>
  </si>
  <si>
    <t>ENA</t>
  </si>
  <si>
    <t>EU24 Entry Summary Declaration Amendment Charge</t>
  </si>
  <si>
    <t>ENF</t>
  </si>
  <si>
    <t>ENS Filing Charge</t>
  </si>
  <si>
    <t>EXC</t>
  </si>
  <si>
    <t>Export Service Fee </t>
  </si>
  <si>
    <t>GAS</t>
  </si>
  <si>
    <t>Gulf of Aden Charge</t>
  </si>
  <si>
    <t>GIC</t>
  </si>
  <si>
    <t>Gate in Charge</t>
  </si>
  <si>
    <t>GOC</t>
  </si>
  <si>
    <t>Gate Out Charge</t>
  </si>
  <si>
    <t>GOH</t>
  </si>
  <si>
    <t>Garment On Hangers Premium </t>
  </si>
  <si>
    <t>HCR</t>
  </si>
  <si>
    <t>Hazardous Cargo Rail Surcharge </t>
  </si>
  <si>
    <t>HQA</t>
  </si>
  <si>
    <t>High Cube Additional </t>
  </si>
  <si>
    <t>HSS</t>
  </si>
  <si>
    <t>High Security Seal Charge </t>
  </si>
  <si>
    <t>IFD</t>
  </si>
  <si>
    <t>Inland Fuel Charge (USA) </t>
  </si>
  <si>
    <t>Inland Fuel Surcharge at Destination</t>
  </si>
  <si>
    <t>IFL</t>
  </si>
  <si>
    <t>Inland Fuel Surcharge at Load</t>
  </si>
  <si>
    <t>IRC</t>
  </si>
  <si>
    <t>Railcar cabling services fee for refrigerated containers - Far East to Canada</t>
  </si>
  <si>
    <t>LWR</t>
  </si>
  <si>
    <t>Low Water Surcharge</t>
  </si>
  <si>
    <t>MAR</t>
  </si>
  <si>
    <t>MARPOL Surcharge (Environmentally Friendly Fuel)</t>
  </si>
  <si>
    <t>NOX</t>
  </si>
  <si>
    <t>Noxious Oxide Surcharge</t>
  </si>
  <si>
    <t>ORC</t>
  </si>
  <si>
    <t>Origin Receiving Charge</t>
  </si>
  <si>
    <t>OWC</t>
  </si>
  <si>
    <t>Overweight Container Charge</t>
  </si>
  <si>
    <t>PAI</t>
  </si>
  <si>
    <t>Port Access Charge  - (for Brisbane Australia only)</t>
  </si>
  <si>
    <t>PCS</t>
  </si>
  <si>
    <t>Port Congestion Surcharge </t>
  </si>
  <si>
    <t>PDU</t>
  </si>
  <si>
    <t>Port Dues Charge</t>
  </si>
  <si>
    <t>PNC</t>
  </si>
  <si>
    <t>Panama Canal Transit Fee </t>
  </si>
  <si>
    <t>PSF</t>
  </si>
  <si>
    <t>CY Port Service Charge – (for Australia only)</t>
  </si>
  <si>
    <t>PSS</t>
  </si>
  <si>
    <t>Peak Season Surcharge </t>
  </si>
  <si>
    <t>RSC</t>
  </si>
  <si>
    <t>Seal Handling Charge </t>
  </si>
  <si>
    <t>SEC</t>
  </si>
  <si>
    <t>ISPS Security Charge in Europe</t>
  </si>
  <si>
    <t>SED</t>
  </si>
  <si>
    <t>Security Surcharge at Destination</t>
  </si>
  <si>
    <t>SEO</t>
  </si>
  <si>
    <t>Security Surcharge at Origin</t>
  </si>
  <si>
    <t>SER</t>
  </si>
  <si>
    <t>Temporal Electricity Charge</t>
  </si>
  <si>
    <t>SMA</t>
  </si>
  <si>
    <t>Security Manifest Amendment</t>
  </si>
  <si>
    <t>SMD</t>
  </si>
  <si>
    <t>Security Manifest Declaration</t>
  </si>
  <si>
    <t>SPD</t>
  </si>
  <si>
    <t>Swedish Port Dues</t>
  </si>
  <si>
    <t>SPS</t>
  </si>
  <si>
    <t>Shanghai Port Surcharge  </t>
  </si>
  <si>
    <t>SUZ</t>
  </si>
  <si>
    <t>Suez Transit Fee </t>
  </si>
  <si>
    <t>TAC</t>
  </si>
  <si>
    <t>Tri-axle Chassis Charge</t>
  </si>
  <si>
    <t>TAD</t>
  </si>
  <si>
    <t>Transport - Additional at Destination</t>
  </si>
  <si>
    <t>TAL</t>
  </si>
  <si>
    <t>Transport - Additional at Origin</t>
  </si>
  <si>
    <t>THC</t>
  </si>
  <si>
    <t>Terminal Handling Charges at Origin (CY Cargo)</t>
  </si>
  <si>
    <t>Terminal Handling Charge at Origin</t>
  </si>
  <si>
    <t>THD</t>
  </si>
  <si>
    <t>Terminal Handling Charge at Destination</t>
  </si>
  <si>
    <t>TOC</t>
  </si>
  <si>
    <t>Taiwan Top Off Charge</t>
  </si>
  <si>
    <t>TPI</t>
  </si>
  <si>
    <t>Port Tax (Portugal)</t>
  </si>
  <si>
    <t>TSC</t>
  </si>
  <si>
    <t>Terminal Service Charge</t>
  </si>
  <si>
    <t>VAS</t>
  </si>
  <si>
    <t>Value Added Tax Surcharge</t>
  </si>
  <si>
    <t>WHF</t>
  </si>
  <si>
    <t>Wharfage (Houston/New Orleans)</t>
  </si>
  <si>
    <t>WSC</t>
  </si>
  <si>
    <t>Winter Surcharge</t>
  </si>
  <si>
    <t>STT</t>
  </si>
  <si>
    <t>AS</t>
  </si>
  <si>
    <t>Actual Shipment</t>
  </si>
  <si>
    <t>BK</t>
  </si>
  <si>
    <t>Booking</t>
  </si>
  <si>
    <t>Confirmation</t>
  </si>
  <si>
    <t>Container freight station</t>
  </si>
  <si>
    <t>WH</t>
  </si>
  <si>
    <t>Warehouse</t>
  </si>
  <si>
    <t xml:space="preserve">CY </t>
  </si>
  <si>
    <t>Container Yard</t>
  </si>
  <si>
    <t>PO</t>
  </si>
  <si>
    <t>Purchase order</t>
  </si>
  <si>
    <t>Đơn giá</t>
  </si>
  <si>
    <t>Số lượng</t>
  </si>
  <si>
    <t>Giá/sp</t>
  </si>
  <si>
    <t>Giá tại kho</t>
  </si>
  <si>
    <t>Giá bán lẻ</t>
  </si>
  <si>
    <t>100g</t>
  </si>
  <si>
    <t>Daesang</t>
  </si>
  <si>
    <t>Banda</t>
  </si>
  <si>
    <t>Kfood</t>
  </si>
  <si>
    <t>Cuộn cơm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</si>
</sst>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5" fontId="0" fillId="0" borderId="0" xfId="1" applyNumberFormat="1" applyFont="1"/>
    <xf numFmtId="43" fontId="0" fillId="0" borderId="0" xfId="0" applyNumberFormat="1"/>
    <xf numFmtId="165" fontId="6" fillId="0" borderId="0" xfId="1" applyNumberFormat="1" applyFont="1"/>
    <xf numFmtId="0" fontId="0" fillId="3" borderId="0" xfId="0" applyFill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7"/>
  <sheetViews>
    <sheetView topLeftCell="A55" workbookViewId="0">
      <selection activeCell="I66" sqref="I66"/>
    </sheetView>
  </sheetViews>
  <sheetFormatPr defaultRowHeight="15.75" x14ac:dyDescent="0.25"/>
  <cols>
    <col min="1" max="1" width="9.140625" style="2"/>
    <col min="2" max="2" width="9.140625" style="1"/>
    <col min="3" max="3" width="34.28515625" style="2" customWidth="1"/>
    <col min="4" max="4" width="68.7109375" style="2" customWidth="1"/>
    <col min="5" max="16384" width="9.140625" style="2"/>
  </cols>
  <sheetData>
    <row r="3" spans="2:4" x14ac:dyDescent="0.25">
      <c r="B3" s="6" t="s">
        <v>168</v>
      </c>
      <c r="C3" s="7" t="s">
        <v>0</v>
      </c>
      <c r="D3" s="8" t="s">
        <v>1</v>
      </c>
    </row>
    <row r="4" spans="2:4" x14ac:dyDescent="0.25">
      <c r="B4" s="3">
        <v>1</v>
      </c>
      <c r="C4" s="4" t="s">
        <v>2</v>
      </c>
      <c r="D4" s="5" t="s">
        <v>3</v>
      </c>
    </row>
    <row r="5" spans="2:4" x14ac:dyDescent="0.25">
      <c r="B5" s="3">
        <v>2</v>
      </c>
      <c r="C5" s="4" t="s">
        <v>4</v>
      </c>
      <c r="D5" s="5" t="s">
        <v>5</v>
      </c>
    </row>
    <row r="6" spans="2:4" x14ac:dyDescent="0.25">
      <c r="B6" s="3">
        <v>3</v>
      </c>
      <c r="C6" s="4" t="s">
        <v>6</v>
      </c>
      <c r="D6" s="5" t="s">
        <v>7</v>
      </c>
    </row>
    <row r="7" spans="2:4" x14ac:dyDescent="0.25">
      <c r="B7" s="3">
        <v>4</v>
      </c>
      <c r="C7" s="4" t="s">
        <v>8</v>
      </c>
      <c r="D7" s="5" t="s">
        <v>9</v>
      </c>
    </row>
    <row r="8" spans="2:4" x14ac:dyDescent="0.25">
      <c r="B8" s="3">
        <v>5</v>
      </c>
      <c r="C8" s="4" t="s">
        <v>10</v>
      </c>
      <c r="D8" s="5" t="s">
        <v>11</v>
      </c>
    </row>
    <row r="9" spans="2:4" x14ac:dyDescent="0.25">
      <c r="B9" s="3">
        <v>6</v>
      </c>
      <c r="C9" s="4" t="s">
        <v>12</v>
      </c>
      <c r="D9" s="5" t="s">
        <v>13</v>
      </c>
    </row>
    <row r="10" spans="2:4" x14ac:dyDescent="0.25">
      <c r="B10" s="3">
        <v>7</v>
      </c>
      <c r="C10" s="4" t="s">
        <v>14</v>
      </c>
      <c r="D10" s="5" t="s">
        <v>15</v>
      </c>
    </row>
    <row r="11" spans="2:4" x14ac:dyDescent="0.25">
      <c r="B11" s="3">
        <v>8</v>
      </c>
      <c r="C11" s="4" t="s">
        <v>16</v>
      </c>
      <c r="D11" s="5" t="s">
        <v>17</v>
      </c>
    </row>
    <row r="12" spans="2:4" x14ac:dyDescent="0.25">
      <c r="B12" s="3">
        <v>9</v>
      </c>
      <c r="C12" s="4" t="s">
        <v>18</v>
      </c>
      <c r="D12" s="5" t="s">
        <v>19</v>
      </c>
    </row>
    <row r="13" spans="2:4" x14ac:dyDescent="0.25">
      <c r="B13" s="3">
        <v>10</v>
      </c>
      <c r="C13" s="4" t="s">
        <v>20</v>
      </c>
      <c r="D13" s="5" t="s">
        <v>21</v>
      </c>
    </row>
    <row r="14" spans="2:4" x14ac:dyDescent="0.25">
      <c r="B14" s="3">
        <v>11</v>
      </c>
      <c r="C14" s="4" t="s">
        <v>22</v>
      </c>
      <c r="D14" s="5" t="s">
        <v>23</v>
      </c>
    </row>
    <row r="15" spans="2:4" x14ac:dyDescent="0.25">
      <c r="B15" s="3">
        <v>12</v>
      </c>
      <c r="C15" s="4" t="s">
        <v>24</v>
      </c>
      <c r="D15" s="5" t="s">
        <v>25</v>
      </c>
    </row>
    <row r="16" spans="2:4" x14ac:dyDescent="0.25">
      <c r="B16" s="3">
        <v>13</v>
      </c>
      <c r="C16" s="4" t="s">
        <v>26</v>
      </c>
      <c r="D16" s="5" t="s">
        <v>27</v>
      </c>
    </row>
    <row r="17" spans="2:4" x14ac:dyDescent="0.25">
      <c r="B17" s="3">
        <v>14</v>
      </c>
      <c r="C17" s="4" t="s">
        <v>28</v>
      </c>
      <c r="D17" s="5" t="s">
        <v>29</v>
      </c>
    </row>
    <row r="18" spans="2:4" x14ac:dyDescent="0.25">
      <c r="B18" s="3">
        <v>15</v>
      </c>
      <c r="C18" s="4" t="s">
        <v>30</v>
      </c>
      <c r="D18" s="5" t="s">
        <v>31</v>
      </c>
    </row>
    <row r="19" spans="2:4" x14ac:dyDescent="0.25">
      <c r="B19" s="3">
        <v>16</v>
      </c>
      <c r="C19" s="4" t="s">
        <v>32</v>
      </c>
      <c r="D19" s="5" t="s">
        <v>33</v>
      </c>
    </row>
    <row r="20" spans="2:4" x14ac:dyDescent="0.25">
      <c r="B20" s="3">
        <v>17</v>
      </c>
      <c r="C20" s="4" t="s">
        <v>34</v>
      </c>
      <c r="D20" s="5" t="s">
        <v>35</v>
      </c>
    </row>
    <row r="21" spans="2:4" x14ac:dyDescent="0.25">
      <c r="B21" s="3">
        <v>18</v>
      </c>
      <c r="C21" s="4" t="s">
        <v>36</v>
      </c>
      <c r="D21" s="5" t="s">
        <v>37</v>
      </c>
    </row>
    <row r="22" spans="2:4" x14ac:dyDescent="0.25">
      <c r="B22" s="3">
        <v>19</v>
      </c>
      <c r="C22" s="4" t="s">
        <v>38</v>
      </c>
      <c r="D22" s="5" t="s">
        <v>39</v>
      </c>
    </row>
    <row r="23" spans="2:4" x14ac:dyDescent="0.25">
      <c r="B23" s="3">
        <v>20</v>
      </c>
      <c r="C23" s="4" t="s">
        <v>40</v>
      </c>
      <c r="D23" s="5" t="s">
        <v>41</v>
      </c>
    </row>
    <row r="24" spans="2:4" x14ac:dyDescent="0.25">
      <c r="B24" s="3">
        <v>21</v>
      </c>
      <c r="C24" s="4" t="s">
        <v>42</v>
      </c>
      <c r="D24" s="5" t="s">
        <v>43</v>
      </c>
    </row>
    <row r="25" spans="2:4" x14ac:dyDescent="0.25">
      <c r="B25" s="3">
        <v>22</v>
      </c>
      <c r="C25" s="4" t="s">
        <v>44</v>
      </c>
      <c r="D25" s="5" t="s">
        <v>45</v>
      </c>
    </row>
    <row r="26" spans="2:4" x14ac:dyDescent="0.25">
      <c r="B26" s="3">
        <v>23</v>
      </c>
      <c r="C26" s="4" t="s">
        <v>46</v>
      </c>
      <c r="D26" s="5" t="s">
        <v>47</v>
      </c>
    </row>
    <row r="27" spans="2:4" x14ac:dyDescent="0.25">
      <c r="B27" s="3">
        <v>24</v>
      </c>
      <c r="C27" s="4" t="s">
        <v>48</v>
      </c>
      <c r="D27" s="5" t="s">
        <v>49</v>
      </c>
    </row>
    <row r="28" spans="2:4" x14ac:dyDescent="0.25">
      <c r="B28" s="3">
        <v>25</v>
      </c>
      <c r="C28" s="4" t="s">
        <v>50</v>
      </c>
      <c r="D28" s="5" t="s">
        <v>51</v>
      </c>
    </row>
    <row r="29" spans="2:4" x14ac:dyDescent="0.25">
      <c r="B29" s="3">
        <v>26</v>
      </c>
      <c r="C29" s="4" t="s">
        <v>52</v>
      </c>
      <c r="D29" s="5" t="s">
        <v>53</v>
      </c>
    </row>
    <row r="30" spans="2:4" x14ac:dyDescent="0.25">
      <c r="B30" s="3">
        <v>27</v>
      </c>
      <c r="C30" s="4" t="s">
        <v>54</v>
      </c>
      <c r="D30" s="5" t="s">
        <v>55</v>
      </c>
    </row>
    <row r="31" spans="2:4" x14ac:dyDescent="0.25">
      <c r="B31" s="3">
        <v>28</v>
      </c>
      <c r="C31" s="4" t="s">
        <v>56</v>
      </c>
      <c r="D31" s="5" t="s">
        <v>57</v>
      </c>
    </row>
    <row r="32" spans="2:4" x14ac:dyDescent="0.25">
      <c r="B32" s="3">
        <v>29</v>
      </c>
      <c r="C32" s="4" t="s">
        <v>58</v>
      </c>
      <c r="D32" s="5" t="s">
        <v>59</v>
      </c>
    </row>
    <row r="33" spans="2:4" x14ac:dyDescent="0.25">
      <c r="B33" s="3">
        <v>30</v>
      </c>
      <c r="C33" s="4" t="s">
        <v>60</v>
      </c>
      <c r="D33" s="5" t="s">
        <v>61</v>
      </c>
    </row>
    <row r="34" spans="2:4" x14ac:dyDescent="0.25">
      <c r="B34" s="3">
        <v>31</v>
      </c>
      <c r="C34" s="4" t="s">
        <v>62</v>
      </c>
      <c r="D34" s="5" t="s">
        <v>63</v>
      </c>
    </row>
    <row r="35" spans="2:4" x14ac:dyDescent="0.25">
      <c r="B35" s="3">
        <v>32</v>
      </c>
      <c r="C35" s="4" t="s">
        <v>64</v>
      </c>
      <c r="D35" s="5" t="s">
        <v>65</v>
      </c>
    </row>
    <row r="36" spans="2:4" x14ac:dyDescent="0.25">
      <c r="B36" s="3">
        <v>33</v>
      </c>
      <c r="C36" s="4" t="s">
        <v>66</v>
      </c>
      <c r="D36" s="5" t="s">
        <v>67</v>
      </c>
    </row>
    <row r="37" spans="2:4" x14ac:dyDescent="0.25">
      <c r="B37" s="3">
        <v>34</v>
      </c>
      <c r="C37" s="4" t="s">
        <v>68</v>
      </c>
      <c r="D37" s="5" t="s">
        <v>69</v>
      </c>
    </row>
    <row r="38" spans="2:4" x14ac:dyDescent="0.25">
      <c r="B38" s="3">
        <v>35</v>
      </c>
      <c r="C38" s="4" t="s">
        <v>70</v>
      </c>
      <c r="D38" s="5" t="s">
        <v>71</v>
      </c>
    </row>
    <row r="39" spans="2:4" x14ac:dyDescent="0.25">
      <c r="B39" s="3">
        <v>36</v>
      </c>
      <c r="C39" s="4" t="s">
        <v>72</v>
      </c>
      <c r="D39" s="5" t="s">
        <v>73</v>
      </c>
    </row>
    <row r="40" spans="2:4" x14ac:dyDescent="0.25">
      <c r="B40" s="3">
        <v>37</v>
      </c>
      <c r="C40" s="4" t="s">
        <v>74</v>
      </c>
      <c r="D40" s="5" t="s">
        <v>75</v>
      </c>
    </row>
    <row r="41" spans="2:4" x14ac:dyDescent="0.25">
      <c r="B41" s="3">
        <v>38</v>
      </c>
      <c r="C41" s="4" t="s">
        <v>76</v>
      </c>
      <c r="D41" s="5" t="s">
        <v>77</v>
      </c>
    </row>
    <row r="42" spans="2:4" x14ac:dyDescent="0.25">
      <c r="B42" s="3">
        <v>39</v>
      </c>
      <c r="C42" s="4" t="s">
        <v>78</v>
      </c>
      <c r="D42" s="5" t="s">
        <v>79</v>
      </c>
    </row>
    <row r="43" spans="2:4" x14ac:dyDescent="0.25">
      <c r="B43" s="3">
        <v>40</v>
      </c>
      <c r="C43" s="4" t="s">
        <v>80</v>
      </c>
      <c r="D43" s="5" t="s">
        <v>81</v>
      </c>
    </row>
    <row r="44" spans="2:4" x14ac:dyDescent="0.25">
      <c r="B44" s="3">
        <v>41</v>
      </c>
      <c r="C44" s="4" t="s">
        <v>82</v>
      </c>
      <c r="D44" s="5" t="s">
        <v>83</v>
      </c>
    </row>
    <row r="45" spans="2:4" x14ac:dyDescent="0.25">
      <c r="B45" s="3">
        <v>42</v>
      </c>
      <c r="C45" s="4" t="s">
        <v>84</v>
      </c>
      <c r="D45" s="5" t="s">
        <v>85</v>
      </c>
    </row>
    <row r="46" spans="2:4" x14ac:dyDescent="0.25">
      <c r="B46" s="3">
        <v>43</v>
      </c>
      <c r="C46" s="4" t="s">
        <v>86</v>
      </c>
      <c r="D46" s="5" t="s">
        <v>87</v>
      </c>
    </row>
    <row r="47" spans="2:4" x14ac:dyDescent="0.25">
      <c r="B47" s="3">
        <v>44</v>
      </c>
      <c r="C47" s="4" t="s">
        <v>88</v>
      </c>
      <c r="D47" s="5" t="s">
        <v>89</v>
      </c>
    </row>
    <row r="48" spans="2:4" x14ac:dyDescent="0.25">
      <c r="B48" s="3">
        <v>45</v>
      </c>
      <c r="C48" s="4" t="s">
        <v>90</v>
      </c>
      <c r="D48" s="5" t="s">
        <v>91</v>
      </c>
    </row>
    <row r="49" spans="2:4" x14ac:dyDescent="0.25">
      <c r="B49" s="3">
        <v>46</v>
      </c>
      <c r="C49" s="4" t="s">
        <v>92</v>
      </c>
      <c r="D49" s="5" t="s">
        <v>93</v>
      </c>
    </row>
    <row r="50" spans="2:4" x14ac:dyDescent="0.25">
      <c r="B50" s="3">
        <v>47</v>
      </c>
      <c r="C50" s="4" t="s">
        <v>94</v>
      </c>
      <c r="D50" s="5" t="s">
        <v>95</v>
      </c>
    </row>
    <row r="51" spans="2:4" x14ac:dyDescent="0.25">
      <c r="B51" s="3">
        <v>48</v>
      </c>
      <c r="C51" s="4" t="s">
        <v>96</v>
      </c>
      <c r="D51" s="5" t="s">
        <v>97</v>
      </c>
    </row>
    <row r="52" spans="2:4" x14ac:dyDescent="0.25">
      <c r="B52" s="3">
        <v>49</v>
      </c>
      <c r="C52" s="4" t="s">
        <v>96</v>
      </c>
      <c r="D52" s="5" t="s">
        <v>98</v>
      </c>
    </row>
    <row r="53" spans="2:4" x14ac:dyDescent="0.25">
      <c r="B53" s="3">
        <v>50</v>
      </c>
      <c r="C53" s="4" t="s">
        <v>99</v>
      </c>
      <c r="D53" s="5" t="s">
        <v>100</v>
      </c>
    </row>
    <row r="54" spans="2:4" ht="20.25" customHeight="1" x14ac:dyDescent="0.25">
      <c r="B54" s="3">
        <v>51</v>
      </c>
      <c r="C54" s="4" t="s">
        <v>101</v>
      </c>
      <c r="D54" s="5" t="s">
        <v>102</v>
      </c>
    </row>
    <row r="55" spans="2:4" x14ac:dyDescent="0.25">
      <c r="B55" s="3">
        <v>52</v>
      </c>
      <c r="C55" s="4" t="s">
        <v>103</v>
      </c>
      <c r="D55" s="5" t="s">
        <v>104</v>
      </c>
    </row>
    <row r="56" spans="2:4" x14ac:dyDescent="0.25">
      <c r="B56" s="3">
        <v>53</v>
      </c>
      <c r="C56" s="4" t="s">
        <v>105</v>
      </c>
      <c r="D56" s="5" t="s">
        <v>106</v>
      </c>
    </row>
    <row r="57" spans="2:4" x14ac:dyDescent="0.25">
      <c r="B57" s="3">
        <v>54</v>
      </c>
      <c r="C57" s="4" t="s">
        <v>107</v>
      </c>
      <c r="D57" s="5" t="s">
        <v>108</v>
      </c>
    </row>
    <row r="58" spans="2:4" x14ac:dyDescent="0.25">
      <c r="B58" s="3">
        <v>55</v>
      </c>
      <c r="C58" s="4" t="s">
        <v>109</v>
      </c>
      <c r="D58" s="5" t="s">
        <v>110</v>
      </c>
    </row>
    <row r="59" spans="2:4" x14ac:dyDescent="0.25">
      <c r="B59" s="3">
        <v>56</v>
      </c>
      <c r="C59" s="4" t="s">
        <v>111</v>
      </c>
      <c r="D59" s="5" t="s">
        <v>112</v>
      </c>
    </row>
    <row r="60" spans="2:4" x14ac:dyDescent="0.25">
      <c r="B60" s="3">
        <v>57</v>
      </c>
      <c r="C60" s="4" t="s">
        <v>113</v>
      </c>
      <c r="D60" s="5" t="s">
        <v>114</v>
      </c>
    </row>
    <row r="61" spans="2:4" x14ac:dyDescent="0.25">
      <c r="B61" s="3">
        <v>58</v>
      </c>
      <c r="C61" s="4" t="s">
        <v>115</v>
      </c>
      <c r="D61" s="5" t="s">
        <v>116</v>
      </c>
    </row>
    <row r="62" spans="2:4" x14ac:dyDescent="0.25">
      <c r="B62" s="3">
        <v>59</v>
      </c>
      <c r="C62" s="4" t="s">
        <v>117</v>
      </c>
      <c r="D62" s="5" t="s">
        <v>118</v>
      </c>
    </row>
    <row r="63" spans="2:4" x14ac:dyDescent="0.25">
      <c r="B63" s="3">
        <v>60</v>
      </c>
      <c r="C63" s="4" t="s">
        <v>119</v>
      </c>
      <c r="D63" s="5" t="s">
        <v>120</v>
      </c>
    </row>
    <row r="64" spans="2:4" x14ac:dyDescent="0.25">
      <c r="B64" s="3">
        <v>61</v>
      </c>
      <c r="C64" s="4" t="s">
        <v>121</v>
      </c>
      <c r="D64" s="5" t="s">
        <v>122</v>
      </c>
    </row>
    <row r="65" spans="2:4" x14ac:dyDescent="0.25">
      <c r="B65" s="3">
        <v>62</v>
      </c>
      <c r="C65" s="4" t="s">
        <v>123</v>
      </c>
      <c r="D65" s="5" t="s">
        <v>124</v>
      </c>
    </row>
    <row r="66" spans="2:4" x14ac:dyDescent="0.25">
      <c r="B66" s="3">
        <v>63</v>
      </c>
      <c r="C66" s="4" t="s">
        <v>125</v>
      </c>
      <c r="D66" s="5" t="s">
        <v>126</v>
      </c>
    </row>
    <row r="67" spans="2:4" x14ac:dyDescent="0.25">
      <c r="B67" s="3">
        <v>64</v>
      </c>
      <c r="C67" s="4" t="s">
        <v>127</v>
      </c>
      <c r="D67" s="5" t="s">
        <v>128</v>
      </c>
    </row>
    <row r="68" spans="2:4" x14ac:dyDescent="0.25">
      <c r="B68" s="3">
        <v>65</v>
      </c>
      <c r="C68" s="4" t="s">
        <v>129</v>
      </c>
      <c r="D68" s="5" t="s">
        <v>130</v>
      </c>
    </row>
    <row r="69" spans="2:4" x14ac:dyDescent="0.25">
      <c r="B69" s="3">
        <v>66</v>
      </c>
      <c r="C69" s="4" t="s">
        <v>131</v>
      </c>
      <c r="D69" s="5" t="s">
        <v>132</v>
      </c>
    </row>
    <row r="70" spans="2:4" x14ac:dyDescent="0.25">
      <c r="B70" s="3">
        <v>67</v>
      </c>
      <c r="C70" s="4" t="s">
        <v>133</v>
      </c>
      <c r="D70" s="5" t="s">
        <v>134</v>
      </c>
    </row>
    <row r="71" spans="2:4" x14ac:dyDescent="0.25">
      <c r="B71" s="3">
        <v>68</v>
      </c>
      <c r="C71" s="4" t="s">
        <v>135</v>
      </c>
      <c r="D71" s="5" t="s">
        <v>136</v>
      </c>
    </row>
    <row r="72" spans="2:4" x14ac:dyDescent="0.25">
      <c r="B72" s="3">
        <v>69</v>
      </c>
      <c r="C72" s="4" t="s">
        <v>137</v>
      </c>
      <c r="D72" s="5" t="s">
        <v>138</v>
      </c>
    </row>
    <row r="73" spans="2:4" x14ac:dyDescent="0.25">
      <c r="B73" s="3">
        <v>70</v>
      </c>
      <c r="C73" s="4" t="s">
        <v>139</v>
      </c>
      <c r="D73" s="5" t="s">
        <v>140</v>
      </c>
    </row>
    <row r="74" spans="2:4" x14ac:dyDescent="0.25">
      <c r="B74" s="3">
        <v>71</v>
      </c>
      <c r="C74" s="4" t="s">
        <v>141</v>
      </c>
      <c r="D74" s="5" t="s">
        <v>142</v>
      </c>
    </row>
    <row r="75" spans="2:4" x14ac:dyDescent="0.25">
      <c r="B75" s="3">
        <v>72</v>
      </c>
      <c r="C75" s="4" t="s">
        <v>143</v>
      </c>
      <c r="D75" s="5" t="s">
        <v>144</v>
      </c>
    </row>
    <row r="76" spans="2:4" x14ac:dyDescent="0.25">
      <c r="B76" s="3">
        <v>73</v>
      </c>
      <c r="C76" s="4" t="s">
        <v>145</v>
      </c>
      <c r="D76" s="5" t="s">
        <v>146</v>
      </c>
    </row>
    <row r="77" spans="2:4" x14ac:dyDescent="0.25">
      <c r="B77" s="3">
        <v>74</v>
      </c>
      <c r="C77" s="4" t="s">
        <v>147</v>
      </c>
      <c r="D77" s="5" t="s">
        <v>148</v>
      </c>
    </row>
    <row r="78" spans="2:4" x14ac:dyDescent="0.25">
      <c r="B78" s="3">
        <v>75</v>
      </c>
      <c r="C78" s="4" t="s">
        <v>149</v>
      </c>
      <c r="D78" s="5" t="s">
        <v>150</v>
      </c>
    </row>
    <row r="79" spans="2:4" x14ac:dyDescent="0.25">
      <c r="B79" s="3">
        <v>76</v>
      </c>
      <c r="C79" s="4" t="s">
        <v>151</v>
      </c>
      <c r="D79" s="5" t="s">
        <v>152</v>
      </c>
    </row>
    <row r="80" spans="2:4" x14ac:dyDescent="0.25">
      <c r="B80" s="3">
        <v>77</v>
      </c>
      <c r="C80" s="4" t="s">
        <v>151</v>
      </c>
      <c r="D80" s="5" t="s">
        <v>153</v>
      </c>
    </row>
    <row r="81" spans="2:4" x14ac:dyDescent="0.25">
      <c r="B81" s="3">
        <v>78</v>
      </c>
      <c r="C81" s="4" t="s">
        <v>154</v>
      </c>
      <c r="D81" s="5" t="s">
        <v>155</v>
      </c>
    </row>
    <row r="82" spans="2:4" x14ac:dyDescent="0.25">
      <c r="B82" s="3">
        <v>79</v>
      </c>
      <c r="C82" s="4" t="s">
        <v>156</v>
      </c>
      <c r="D82" s="5" t="s">
        <v>157</v>
      </c>
    </row>
    <row r="83" spans="2:4" x14ac:dyDescent="0.25">
      <c r="B83" s="3">
        <v>80</v>
      </c>
      <c r="C83" s="4" t="s">
        <v>158</v>
      </c>
      <c r="D83" s="5" t="s">
        <v>159</v>
      </c>
    </row>
    <row r="84" spans="2:4" x14ac:dyDescent="0.25">
      <c r="B84" s="3">
        <v>81</v>
      </c>
      <c r="C84" s="4" t="s">
        <v>160</v>
      </c>
      <c r="D84" s="5" t="s">
        <v>161</v>
      </c>
    </row>
    <row r="85" spans="2:4" x14ac:dyDescent="0.25">
      <c r="B85" s="3">
        <v>82</v>
      </c>
      <c r="C85" s="4" t="s">
        <v>162</v>
      </c>
      <c r="D85" s="5" t="s">
        <v>163</v>
      </c>
    </row>
    <row r="86" spans="2:4" x14ac:dyDescent="0.25">
      <c r="B86" s="3">
        <v>83</v>
      </c>
      <c r="C86" s="4" t="s">
        <v>164</v>
      </c>
      <c r="D86" s="5" t="s">
        <v>165</v>
      </c>
    </row>
    <row r="87" spans="2:4" x14ac:dyDescent="0.25">
      <c r="B87" s="3">
        <v>84</v>
      </c>
      <c r="C87" s="4" t="s">
        <v>166</v>
      </c>
      <c r="D87" s="5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4"/>
  <sheetViews>
    <sheetView tabSelected="1" topLeftCell="B4" zoomScale="160" zoomScaleNormal="160" workbookViewId="0">
      <selection activeCell="G19" sqref="G19"/>
    </sheetView>
  </sheetViews>
  <sheetFormatPr defaultRowHeight="15" x14ac:dyDescent="0.25"/>
  <cols>
    <col min="3" max="3" width="21.42578125" customWidth="1"/>
    <col min="5" max="5" width="9.7109375" customWidth="1"/>
    <col min="10" max="10" width="10.7109375" bestFit="1" customWidth="1"/>
    <col min="11" max="11" width="11.140625" customWidth="1"/>
    <col min="12" max="12" width="10.7109375" bestFit="1" customWidth="1"/>
  </cols>
  <sheetData>
    <row r="6" spans="2:12" x14ac:dyDescent="0.25">
      <c r="J6" s="10">
        <f>(J11-J13)*100/J11</f>
        <v>33.602644142489915</v>
      </c>
    </row>
    <row r="7" spans="2:12" x14ac:dyDescent="0.25">
      <c r="B7" t="s">
        <v>169</v>
      </c>
      <c r="C7" t="s">
        <v>170</v>
      </c>
      <c r="J7" s="10">
        <f>(J10-J14)*100/J10</f>
        <v>35.824175824175825</v>
      </c>
    </row>
    <row r="8" spans="2:12" x14ac:dyDescent="0.25">
      <c r="B8" t="s">
        <v>171</v>
      </c>
      <c r="C8" t="s">
        <v>172</v>
      </c>
    </row>
    <row r="9" spans="2:12" x14ac:dyDescent="0.25">
      <c r="B9" t="s">
        <v>30</v>
      </c>
      <c r="C9" t="s">
        <v>173</v>
      </c>
      <c r="G9" t="s">
        <v>181</v>
      </c>
      <c r="H9" t="s">
        <v>182</v>
      </c>
      <c r="I9" t="s">
        <v>183</v>
      </c>
      <c r="K9" t="s">
        <v>184</v>
      </c>
      <c r="L9" t="s">
        <v>185</v>
      </c>
    </row>
    <row r="10" spans="2:12" x14ac:dyDescent="0.25">
      <c r="B10" t="s">
        <v>32</v>
      </c>
      <c r="C10" t="s">
        <v>174</v>
      </c>
      <c r="E10" s="12" t="s">
        <v>187</v>
      </c>
      <c r="F10" t="s">
        <v>190</v>
      </c>
      <c r="G10">
        <v>72.8</v>
      </c>
      <c r="H10">
        <v>64</v>
      </c>
      <c r="I10">
        <f>G10/H10</f>
        <v>1.1375</v>
      </c>
      <c r="J10" s="9">
        <f>I10*23000</f>
        <v>26162.5</v>
      </c>
      <c r="K10" s="9">
        <v>30000</v>
      </c>
      <c r="L10" s="9">
        <v>50000</v>
      </c>
    </row>
    <row r="11" spans="2:12" x14ac:dyDescent="0.25">
      <c r="B11" t="s">
        <v>175</v>
      </c>
      <c r="C11" t="s">
        <v>176</v>
      </c>
      <c r="E11" t="s">
        <v>187</v>
      </c>
      <c r="F11" t="s">
        <v>186</v>
      </c>
      <c r="G11">
        <v>40.844999999999999</v>
      </c>
      <c r="H11">
        <v>24</v>
      </c>
      <c r="I11">
        <f>G11/H11</f>
        <v>1.701875</v>
      </c>
      <c r="J11" s="9">
        <f>I11*23000</f>
        <v>39143.125</v>
      </c>
      <c r="K11" s="9">
        <v>45000</v>
      </c>
      <c r="L11" s="9">
        <v>65000</v>
      </c>
    </row>
    <row r="12" spans="2:12" x14ac:dyDescent="0.25">
      <c r="B12" t="s">
        <v>177</v>
      </c>
      <c r="C12" t="s">
        <v>178</v>
      </c>
      <c r="J12" s="9">
        <f t="shared" ref="J12:J14" si="0">I12*23000</f>
        <v>0</v>
      </c>
    </row>
    <row r="13" spans="2:12" x14ac:dyDescent="0.25">
      <c r="B13" t="s">
        <v>179</v>
      </c>
      <c r="C13" t="s">
        <v>180</v>
      </c>
      <c r="E13" s="11" t="s">
        <v>188</v>
      </c>
      <c r="F13" t="s">
        <v>186</v>
      </c>
      <c r="G13">
        <v>56.5</v>
      </c>
      <c r="H13">
        <v>50</v>
      </c>
      <c r="I13">
        <f t="shared" ref="I12:I13" si="1">G13/H13</f>
        <v>1.1299999999999999</v>
      </c>
      <c r="J13" s="9">
        <f t="shared" si="0"/>
        <v>25989.999999999996</v>
      </c>
    </row>
    <row r="14" spans="2:12" x14ac:dyDescent="0.25">
      <c r="E14" s="13" t="s">
        <v>189</v>
      </c>
      <c r="F14" t="s">
        <v>190</v>
      </c>
      <c r="G14">
        <v>43.8</v>
      </c>
      <c r="H14">
        <v>60</v>
      </c>
      <c r="I14">
        <f>G14/H14</f>
        <v>0.73</v>
      </c>
      <c r="J14" s="9">
        <f t="shared" si="0"/>
        <v>16790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2022-03-26T08:57:01Z</dcterms:modified>
</cp:coreProperties>
</file>