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capgroup.com\MYDOCS\rync\My Documents\Bootcamp\"/>
    </mc:Choice>
  </mc:AlternateContent>
  <bookViews>
    <workbookView xWindow="0" yWindow="0" windowWidth="25605" windowHeight="16005" activeTab="4"/>
  </bookViews>
  <sheets>
    <sheet name="pivot_category" sheetId="2" r:id="rId1"/>
    <sheet name="pivot_subcategory" sheetId="3" r:id="rId2"/>
    <sheet name="pivot_time" sheetId="5" r:id="rId3"/>
    <sheet name="Outcome Based on Goals" sheetId="6" r:id="rId4"/>
    <sheet name="raw data" sheetId="1" r:id="rId5"/>
  </sheets>
  <definedNames>
    <definedName name="_xlnm._FilterDatabase" localSheetId="4" hidden="1">'raw data'!$A$1:$V$4116</definedName>
    <definedName name="goal">'raw data'!$D$2:$D$4115</definedName>
    <definedName name="state">'raw data'!$F$2:$F$4115</definedName>
  </definedNames>
  <calcPr calcId="152511" concurrentCalc="0"/>
  <pivotCaches>
    <pivotCache cacheId="59" r:id="rId6"/>
    <pivotCache cacheId="60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" i="6" l="1"/>
  <c r="K7" i="6"/>
  <c r="K8" i="6"/>
  <c r="K9" i="6"/>
  <c r="K10" i="6"/>
  <c r="K11" i="6"/>
  <c r="K12" i="6"/>
  <c r="K13" i="6"/>
  <c r="K14" i="6"/>
  <c r="K15" i="6"/>
  <c r="K16" i="6"/>
  <c r="K5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14" i="6"/>
  <c r="I14" i="6"/>
  <c r="H15" i="6"/>
  <c r="I15" i="6"/>
  <c r="H16" i="6"/>
  <c r="I16" i="6"/>
  <c r="G6" i="6"/>
  <c r="G7" i="6"/>
  <c r="G8" i="6"/>
  <c r="G9" i="6"/>
  <c r="G10" i="6"/>
  <c r="G11" i="6"/>
  <c r="G12" i="6"/>
  <c r="G13" i="6"/>
  <c r="G14" i="6"/>
  <c r="G15" i="6"/>
  <c r="G16" i="6"/>
  <c r="G5" i="6"/>
  <c r="F17" i="6"/>
  <c r="C6" i="6"/>
  <c r="D6" i="6"/>
  <c r="E6" i="6"/>
  <c r="F6" i="6"/>
  <c r="C7" i="6"/>
  <c r="D7" i="6"/>
  <c r="E7" i="6"/>
  <c r="F7" i="6"/>
  <c r="C8" i="6"/>
  <c r="D8" i="6"/>
  <c r="E8" i="6"/>
  <c r="F8" i="6"/>
  <c r="C9" i="6"/>
  <c r="D9" i="6"/>
  <c r="E9" i="6"/>
  <c r="F9" i="6"/>
  <c r="C10" i="6"/>
  <c r="D10" i="6"/>
  <c r="E10" i="6"/>
  <c r="F10" i="6"/>
  <c r="C11" i="6"/>
  <c r="D11" i="6"/>
  <c r="E11" i="6"/>
  <c r="F11" i="6"/>
  <c r="C12" i="6"/>
  <c r="D12" i="6"/>
  <c r="E12" i="6"/>
  <c r="F12" i="6"/>
  <c r="C13" i="6"/>
  <c r="D13" i="6"/>
  <c r="E13" i="6"/>
  <c r="F13" i="6"/>
  <c r="C14" i="6"/>
  <c r="D14" i="6"/>
  <c r="E14" i="6"/>
  <c r="F14" i="6"/>
  <c r="C15" i="6"/>
  <c r="D15" i="6"/>
  <c r="E15" i="6"/>
  <c r="F15" i="6"/>
  <c r="C16" i="6"/>
  <c r="D16" i="6"/>
  <c r="E16" i="6"/>
  <c r="F16" i="6"/>
  <c r="C5" i="6"/>
  <c r="D5" i="6"/>
  <c r="E5" i="6"/>
  <c r="F5" i="6"/>
  <c r="D17" i="6"/>
  <c r="E17" i="6"/>
  <c r="C17" i="6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<sst xmlns="http://schemas.openxmlformats.org/spreadsheetml/2006/main" count="24832" uniqueCount="8407">
  <si>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</si>
  <si>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</si>
  <si>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</si>
  <si>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</si>
  <si>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</si>
  <si>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</si>
  <si>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</si>
  <si>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</si>
  <si>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</si>
  <si>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</si>
  <si>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</si>
  <si>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</si>
  <si>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</si>
  <si>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</si>
  <si>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</si>
  <si>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</si>
  <si>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</si>
  <si>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</si>
  <si>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</si>
  <si>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</si>
  <si>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</si>
  <si>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</si>
  <si>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</si>
  <si>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</si>
  <si>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</si>
  <si>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</si>
  <si>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</si>
  <si>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</si>
  <si>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</si>
  <si>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</si>
  <si>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</si>
  <si>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</si>
  <si>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</si>
  <si>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</si>
  <si>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</si>
  <si>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</si>
  <si>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</si>
  <si>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</si>
  <si>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</si>
  <si>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</si>
  <si>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</si>
  <si>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</si>
  <si>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</si>
  <si>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</si>
  <si>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</si>
  <si>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</si>
  <si>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</si>
  <si>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</si>
  <si>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</si>
  <si>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</si>
  <si>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</si>
  <si>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</si>
  <si>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</si>
  <si>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</si>
  <si>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</si>
  <si>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</si>
  <si>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</si>
  <si>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</si>
  <si>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</si>
  <si>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</si>
  <si>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</si>
  <si>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</si>
  <si>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</si>
  <si>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</si>
  <si>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</si>
  <si>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</si>
  <si>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</si>
  <si>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</si>
  <si>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</si>
  <si>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</si>
  <si>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</si>
  <si>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</si>
  <si>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</si>
  <si>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</si>
  <si>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</si>
  <si>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</si>
  <si>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</si>
  <si>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</si>
  <si>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</si>
  <si>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</si>
  <si>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</si>
  <si>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</si>
  <si>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</si>
  <si>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</si>
  <si>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</si>
  <si>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</si>
  <si>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</si>
  <si>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</si>
  <si>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</si>
  <si>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</si>
  <si>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</si>
  <si>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</si>
  <si>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</si>
  <si>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</si>
  <si>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</si>
  <si>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</si>
  <si>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</si>
  <si>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</si>
  <si>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</si>
  <si>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</si>
  <si>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</si>
  <si>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</si>
  <si>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</si>
  <si>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</si>
  <si>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</si>
  <si>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</si>
  <si>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</si>
  <si>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</si>
  <si>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</si>
  <si>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</si>
  <si>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</si>
  <si>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</si>
  <si>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</si>
  <si>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</si>
  <si>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</si>
  <si>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</si>
  <si>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</si>
  <si>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</si>
  <si>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</si>
  <si>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</si>
  <si>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</si>
  <si>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</si>
  <si>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</si>
  <si>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</si>
  <si>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</si>
  <si>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</si>
  <si>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</si>
  <si>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</si>
  <si>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</si>
  <si>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</si>
  <si>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</si>
  <si>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</si>
  <si>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</si>
  <si>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</si>
  <si>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</si>
  <si>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</si>
  <si>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</si>
  <si>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</si>
  <si>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</si>
  <si>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</si>
  <si>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</si>
  <si>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</si>
  <si>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</si>
  <si>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</si>
  <si>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</si>
  <si>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</si>
  <si>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</si>
  <si>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</si>
  <si>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</si>
  <si>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</si>
  <si>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</si>
  <si>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</si>
  <si>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</si>
  <si>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</si>
  <si>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</si>
  <si>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</si>
  <si>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</si>
  <si>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</si>
  <si>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</si>
  <si>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</si>
  <si>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</si>
  <si>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</si>
  <si>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</si>
  <si>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</si>
  <si>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</si>
  <si>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</si>
  <si>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</si>
  <si>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</si>
  <si>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</si>
  <si>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</si>
  <si>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</si>
  <si>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</si>
  <si>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</si>
  <si>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</si>
  <si>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</si>
  <si>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</si>
  <si>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</si>
  <si>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</si>
  <si>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</si>
  <si>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</si>
  <si>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</si>
  <si>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</si>
  <si>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</si>
  <si>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</si>
  <si>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</si>
  <si>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</si>
  <si>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</si>
  <si>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</si>
  <si>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</si>
  <si>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</si>
  <si>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</si>
  <si>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</si>
  <si>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</si>
  <si>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</si>
  <si>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</si>
  <si>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</si>
  <si>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</si>
  <si>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</si>
  <si>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</si>
  <si>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</si>
  <si>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</si>
  <si>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</si>
  <si>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</si>
  <si>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</si>
  <si>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</si>
  <si>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</si>
  <si>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</si>
  <si>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</si>
  <si>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</si>
  <si>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</si>
  <si>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</si>
  <si>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</si>
  <si>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</si>
  <si>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</si>
  <si>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</si>
  <si>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</si>
  <si>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</si>
  <si>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</si>
  <si>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</si>
  <si>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</si>
  <si>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</si>
  <si>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</si>
  <si>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</si>
  <si>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</si>
  <si>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</si>
  <si>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</si>
  <si>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</si>
  <si>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</si>
  <si>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</si>
  <si>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</si>
  <si>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</si>
  <si>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</si>
  <si>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</si>
  <si>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</si>
  <si>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</si>
  <si>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</si>
  <si>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</si>
  <si>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</si>
  <si>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</si>
  <si>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</si>
  <si>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</si>
  <si>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</si>
  <si>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</si>
  <si>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</si>
  <si>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</si>
  <si>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</si>
  <si>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</si>
  <si>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</si>
  <si>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</si>
  <si>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</si>
  <si>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</si>
  <si>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</si>
  <si>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</si>
  <si>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</si>
  <si>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</si>
  <si>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</si>
  <si>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</si>
  <si>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</si>
  <si>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</si>
  <si>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</si>
  <si>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</si>
  <si>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</si>
  <si>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</si>
  <si>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</si>
  <si>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</si>
  <si>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</si>
  <si>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</si>
  <si>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</si>
  <si>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</si>
  <si>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</si>
  <si>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</si>
  <si>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</si>
  <si>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</si>
  <si>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</si>
  <si>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</si>
  <si>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</si>
  <si>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</si>
  <si>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</si>
  <si>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</si>
  <si>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</si>
  <si>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</si>
  <si>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</si>
  <si>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</si>
  <si>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</si>
  <si>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</si>
  <si>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</si>
  <si>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</si>
  <si>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</si>
  <si>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</si>
  <si>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</si>
  <si>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</si>
  <si>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</si>
  <si>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</si>
  <si>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</si>
  <si>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</si>
  <si>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</si>
  <si>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</si>
  <si>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</si>
  <si>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</si>
  <si>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</si>
  <si>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</si>
  <si>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</si>
  <si>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</si>
  <si>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</si>
  <si>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</si>
  <si>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</si>
  <si>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</si>
  <si>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</si>
  <si>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</si>
  <si>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</si>
  <si>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</si>
  <si>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</si>
  <si>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</si>
  <si>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</si>
  <si>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</si>
  <si>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</si>
  <si>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</si>
  <si>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</si>
  <si>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</si>
  <si>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</si>
  <si>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</si>
  <si>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</si>
  <si>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</si>
  <si>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</si>
  <si>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</si>
  <si>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</si>
  <si>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</si>
  <si>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</si>
  <si>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</si>
  <si>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</si>
  <si>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</si>
  <si>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</si>
  <si>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</si>
  <si>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</si>
  <si>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</si>
  <si>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</si>
  <si>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</si>
  <si>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</si>
  <si>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</si>
  <si>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</si>
  <si>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</si>
  <si>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</si>
  <si>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</si>
  <si>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</si>
  <si>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</si>
  <si>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</si>
  <si>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</si>
  <si>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</si>
  <si>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</si>
  <si>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</si>
  <si>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</si>
  <si>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</si>
  <si>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</si>
  <si>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</si>
  <si>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</si>
  <si>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</si>
  <si>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</si>
  <si>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</si>
  <si>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</si>
  <si>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</si>
  <si>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</si>
  <si>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</si>
  <si>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</si>
  <si>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</si>
  <si>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</si>
  <si>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</si>
  <si>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</si>
  <si>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</si>
  <si>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</si>
  <si>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</si>
  <si>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</si>
  <si>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</si>
  <si>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</si>
  <si>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</si>
  <si>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</si>
  <si>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</si>
  <si>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</si>
  <si>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</si>
  <si>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</si>
  <si>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</si>
  <si>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</si>
  <si>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</si>
  <si>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</si>
  <si>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</si>
  <si>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</si>
  <si>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</si>
  <si>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</si>
  <si>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</si>
  <si>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</si>
  <si>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</si>
  <si>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</si>
  <si>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</si>
  <si>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</si>
  <si>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</si>
  <si>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</si>
  <si>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</si>
  <si>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</si>
  <si>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</si>
  <si>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</si>
  <si>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</si>
  <si>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</si>
  <si>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</si>
  <si>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</si>
  <si>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</si>
  <si>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</si>
  <si>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</si>
  <si>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</si>
  <si>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</si>
  <si>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</si>
  <si>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</si>
  <si>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</si>
  <si>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</si>
  <si>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</si>
  <si>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</si>
  <si>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</si>
  <si>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</si>
  <si>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</si>
  <si>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</si>
  <si>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</si>
  <si>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</si>
  <si>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</si>
  <si>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</si>
  <si>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</si>
  <si>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</si>
  <si>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</si>
  <si>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</si>
  <si>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</si>
  <si>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</si>
  <si>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</si>
  <si>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</si>
  <si>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</si>
  <si>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</si>
  <si>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</si>
  <si>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</si>
  <si>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</si>
  <si>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</si>
  <si>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</si>
  <si>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</si>
  <si>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</si>
  <si>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</si>
  <si>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</si>
  <si>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</si>
  <si>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</si>
  <si>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</si>
  <si>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</si>
  <si>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</si>
  <si>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</si>
  <si>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</si>
  <si>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</si>
  <si>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</si>
  <si>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</si>
  <si>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</si>
  <si>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</si>
  <si>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</si>
  <si>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</si>
  <si>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</si>
  <si>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</si>
  <si>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</si>
  <si>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</si>
  <si>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</si>
  <si>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</si>
  <si>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</si>
  <si>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</si>
  <si>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</si>
  <si>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</si>
  <si>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</si>
  <si>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</si>
  <si>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</si>
  <si>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</si>
  <si>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</si>
  <si>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</si>
  <si>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</si>
  <si>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</si>
  <si>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</si>
  <si>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</si>
  <si>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</si>
  <si>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</si>
  <si>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</si>
  <si>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</si>
  <si>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</si>
  <si>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</si>
  <si>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</si>
  <si>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</si>
  <si>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</si>
  <si>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</si>
  <si>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</si>
  <si>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</si>
  <si>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</si>
  <si>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</si>
  <si>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</si>
  <si>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</si>
  <si>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</si>
  <si>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</si>
  <si>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</si>
  <si>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</si>
  <si>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</si>
  <si>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</si>
  <si>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</si>
  <si>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</si>
  <si>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</si>
  <si>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</si>
  <si>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</si>
  <si>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</si>
  <si>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</si>
  <si>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</si>
  <si>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</si>
  <si>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</si>
  <si>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</si>
  <si>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</si>
  <si>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</si>
  <si>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</si>
  <si>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</si>
  <si>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</si>
  <si>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</si>
  <si>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</si>
  <si>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</si>
  <si>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</si>
  <si>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</si>
  <si>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</si>
  <si>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</si>
  <si>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</si>
  <si>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</si>
  <si>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</si>
  <si>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</si>
  <si>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</si>
  <si>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</si>
  <si>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</si>
  <si>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</si>
  <si>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</si>
  <si>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</si>
  <si>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</si>
  <si>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</si>
  <si>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</si>
  <si>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</si>
  <si>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</si>
  <si>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</si>
  <si>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</si>
  <si>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</si>
  <si>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</si>
  <si>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</si>
  <si>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</si>
  <si>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</si>
  <si>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</si>
  <si>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</si>
  <si>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</si>
  <si>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</si>
  <si>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</si>
  <si>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</si>
  <si>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</si>
  <si>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</si>
  <si>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</si>
  <si>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</si>
  <si>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</si>
  <si>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</si>
  <si>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</si>
  <si>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</si>
  <si>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</si>
  <si>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</si>
  <si>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</si>
  <si>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</si>
  <si>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</si>
  <si>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</si>
  <si>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</si>
  <si>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</si>
  <si>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</si>
  <si>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</si>
  <si>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</si>
  <si>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</si>
  <si>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</si>
  <si>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</si>
  <si>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</si>
  <si>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</si>
  <si>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</si>
  <si>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</si>
  <si>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</si>
  <si>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</si>
  <si>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</si>
  <si>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</si>
  <si>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</si>
  <si>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</si>
  <si>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</si>
  <si>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</si>
  <si>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</si>
  <si>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</si>
  <si>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</si>
  <si>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</si>
  <si>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</si>
  <si>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</si>
  <si>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</si>
  <si>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</si>
  <si>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</si>
  <si>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</si>
  <si>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</si>
  <si>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</si>
  <si>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</si>
  <si>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</si>
  <si>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</si>
  <si>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</si>
  <si>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</si>
  <si>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</si>
  <si>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</si>
  <si>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</si>
  <si>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</si>
  <si>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</si>
  <si>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</si>
  <si>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</si>
  <si>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</si>
  <si>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</si>
  <si>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</si>
  <si>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</si>
  <si>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</si>
  <si>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</si>
  <si>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</si>
  <si>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</si>
  <si>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</si>
  <si>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</si>
  <si>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</si>
  <si>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</si>
  <si>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</si>
  <si>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</si>
  <si>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</si>
  <si>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</si>
  <si>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</si>
  <si>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</si>
  <si>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</si>
  <si>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</si>
  <si>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</si>
  <si>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</si>
  <si>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</si>
  <si>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</si>
  <si>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</si>
  <si>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</si>
  <si>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</si>
  <si>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</si>
  <si>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</si>
  <si>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</si>
  <si>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</si>
  <si>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</si>
  <si>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</si>
  <si>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</si>
  <si>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</si>
  <si>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</si>
  <si>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</si>
  <si>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</si>
  <si>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</si>
  <si>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</si>
  <si>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</si>
  <si>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</si>
  <si>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</si>
  <si>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</si>
  <si>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</si>
  <si>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</si>
  <si>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</si>
  <si>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</si>
  <si>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</si>
  <si>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</si>
  <si>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</si>
  <si>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</si>
  <si>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</si>
  <si>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</si>
  <si>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</si>
  <si>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</si>
  <si>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</si>
  <si>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</si>
  <si>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</si>
  <si>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</si>
  <si>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</si>
  <si>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</si>
  <si>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</si>
  <si>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</si>
  <si>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</si>
  <si>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</si>
  <si>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</si>
  <si>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</si>
  <si>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</si>
  <si>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</si>
  <si>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</si>
  <si>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</si>
  <si>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</si>
  <si>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</si>
  <si>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</si>
  <si>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</si>
  <si>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</si>
  <si>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</si>
  <si>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</si>
  <si>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</si>
  <si>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</si>
  <si>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</si>
  <si>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</si>
  <si>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</si>
  <si>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</si>
  <si>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</si>
  <si>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</si>
  <si>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</si>
  <si>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</si>
  <si>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</si>
  <si>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</si>
  <si>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</si>
  <si>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</si>
  <si>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</si>
  <si>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</si>
  <si>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</si>
  <si>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</si>
  <si>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</si>
  <si>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</si>
  <si>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</si>
  <si>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</si>
  <si>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</si>
  <si>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</si>
  <si>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</si>
  <si>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</si>
  <si>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</si>
  <si>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</si>
  <si>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</si>
  <si>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</si>
  <si>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</si>
  <si>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</si>
  <si>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</si>
  <si>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</si>
  <si>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</si>
  <si>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</si>
  <si>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</si>
  <si>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</si>
  <si>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</si>
  <si>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</si>
  <si>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</si>
  <si>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</si>
  <si>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</si>
  <si>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</si>
  <si>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</si>
  <si>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</si>
  <si>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</si>
  <si>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</si>
  <si>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</si>
  <si>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</si>
  <si>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</si>
  <si>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</si>
  <si>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</si>
  <si>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</si>
  <si>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</si>
  <si>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</si>
  <si>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</si>
  <si>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</si>
  <si>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</si>
  <si>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</si>
  <si>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</si>
  <si>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</si>
  <si>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</si>
  <si>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</si>
  <si>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</si>
  <si>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</si>
  <si>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</si>
  <si>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</si>
  <si>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</si>
  <si>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</si>
  <si>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</si>
  <si>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</si>
  <si>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</si>
  <si>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</si>
  <si>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</si>
  <si>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</si>
  <si>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</si>
  <si>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</si>
  <si>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</si>
  <si>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</si>
  <si>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</si>
  <si>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</si>
  <si>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</si>
  <si>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</si>
  <si>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</si>
  <si>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</si>
  <si>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</si>
  <si>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</si>
  <si>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</si>
  <si>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</si>
  <si>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</si>
  <si>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</si>
  <si>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</si>
  <si>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</si>
  <si>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</si>
  <si>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</si>
  <si>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</si>
  <si>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</si>
  <si>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</si>
  <si>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</si>
  <si>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</si>
  <si>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</si>
  <si>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</si>
  <si>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</si>
  <si>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</si>
  <si>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</si>
  <si>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</si>
  <si>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</si>
  <si>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</si>
  <si>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</si>
  <si>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</si>
  <si>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</si>
  <si>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</si>
  <si>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</si>
  <si>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</si>
  <si>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</si>
  <si>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</si>
  <si>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</si>
  <si>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</si>
  <si>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</si>
  <si>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</si>
  <si>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</si>
  <si>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</si>
  <si>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</si>
  <si>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</si>
  <si>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</si>
  <si>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</si>
  <si>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</si>
  <si>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</si>
  <si>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</si>
  <si>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</si>
  <si>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</si>
  <si>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</si>
  <si>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</si>
  <si>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</si>
  <si>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</si>
  <si>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</si>
  <si>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</si>
  <si>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</si>
  <si>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</si>
  <si>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</si>
  <si>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</si>
  <si>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</si>
  <si>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</si>
  <si>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</si>
  <si>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</si>
  <si>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</si>
  <si>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</si>
  <si>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</si>
  <si>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</si>
  <si>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</si>
  <si>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</si>
  <si>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</si>
  <si>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</si>
  <si>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</si>
  <si>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</si>
  <si>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</si>
  <si>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</si>
  <si>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</si>
  <si>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</si>
  <si>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</si>
  <si>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</si>
  <si>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</si>
  <si>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</si>
  <si>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</si>
  <si>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</si>
  <si>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</si>
  <si>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</si>
  <si>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</si>
  <si>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</si>
  <si>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</si>
  <si>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</si>
  <si>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</si>
  <si>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</si>
  <si>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</si>
  <si>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</si>
  <si>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</si>
  <si>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</si>
  <si>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</si>
  <si>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</si>
  <si>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</si>
  <si>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</si>
  <si>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</si>
  <si>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</si>
  <si>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</si>
  <si>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</si>
  <si>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</si>
  <si>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</si>
  <si>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</si>
  <si>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</si>
  <si>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</si>
  <si>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</si>
  <si>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</si>
  <si>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</si>
  <si>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</si>
  <si>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</si>
  <si>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</si>
  <si>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</si>
  <si>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</si>
  <si>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</si>
  <si>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</si>
  <si>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</si>
  <si>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</si>
  <si>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</si>
  <si>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</si>
  <si>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</si>
  <si>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</si>
  <si>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</si>
  <si>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</si>
  <si>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</si>
  <si>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</si>
  <si>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</si>
  <si>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</si>
  <si>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</si>
  <si>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</si>
  <si>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</si>
  <si>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</si>
  <si>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</si>
  <si>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</si>
  <si>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</si>
  <si>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</si>
  <si>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</si>
  <si>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</si>
  <si>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</si>
  <si>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</si>
  <si>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</si>
  <si>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</si>
  <si>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</si>
  <si>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</si>
  <si>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</si>
  <si>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</si>
  <si>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</si>
  <si>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</si>
  <si>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</si>
  <si>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</si>
  <si>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</si>
  <si>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</si>
  <si>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</si>
  <si>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</si>
  <si>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</si>
  <si>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</si>
  <si>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</si>
  <si>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</si>
  <si>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</si>
  <si>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</si>
  <si>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</si>
  <si>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</si>
  <si>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</si>
  <si>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</si>
  <si>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</si>
  <si>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</si>
  <si>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</si>
  <si>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</si>
  <si>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</si>
  <si>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</si>
  <si>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</si>
  <si>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</si>
  <si>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</si>
  <si>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</si>
  <si>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</si>
  <si>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</si>
  <si>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</si>
  <si>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</si>
  <si>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</si>
  <si>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</si>
  <si>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</si>
  <si>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</si>
  <si>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</si>
  <si>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</si>
  <si>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</si>
  <si>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</si>
  <si>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</si>
  <si>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</si>
  <si>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</si>
  <si>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</si>
  <si>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</si>
  <si>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</si>
  <si>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</si>
  <si>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</si>
  <si>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</si>
  <si>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</si>
  <si>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</si>
  <si>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</si>
  <si>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</si>
  <si>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</si>
  <si>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</si>
  <si>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</si>
  <si>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</si>
  <si>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</si>
  <si>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</si>
  <si>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</si>
  <si>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</si>
  <si>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</si>
  <si>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</si>
  <si>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</si>
  <si>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</si>
  <si>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</si>
  <si>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</si>
  <si>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</si>
  <si>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</si>
  <si>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</si>
  <si>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</si>
  <si>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</si>
  <si>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</si>
  <si>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</si>
  <si>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</si>
  <si>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</si>
  <si>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</si>
  <si>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</si>
  <si>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</si>
  <si>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</si>
  <si>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</si>
  <si>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</si>
  <si>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</si>
  <si>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</si>
  <si>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</si>
  <si>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</si>
  <si>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</si>
  <si>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</si>
  <si>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</si>
  <si>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</si>
  <si>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</si>
  <si>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</si>
  <si>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</si>
  <si>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</si>
  <si>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</si>
  <si>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</si>
  <si>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</si>
  <si>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</si>
  <si>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</si>
  <si>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</si>
  <si>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</si>
  <si>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</si>
  <si>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</si>
  <si>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</si>
  <si>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</si>
  <si>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</si>
  <si>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</si>
  <si>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</si>
  <si>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</si>
  <si>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</si>
  <si>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</si>
  <si>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</si>
  <si>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</si>
  <si>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</si>
  <si>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</si>
  <si>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</si>
  <si>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</si>
  <si>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</si>
  <si>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</si>
  <si>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</si>
  <si>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</si>
  <si>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</si>
  <si>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</si>
  <si>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</si>
  <si>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</si>
  <si>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</si>
  <si>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</si>
  <si>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</si>
  <si>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</si>
  <si>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</si>
  <si>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</si>
  <si>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</si>
  <si>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</si>
  <si>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</si>
  <si>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</si>
  <si>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</si>
  <si>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</si>
  <si>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</si>
  <si>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</si>
  <si>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</si>
  <si>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</si>
  <si>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</si>
  <si>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</si>
  <si>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</si>
  <si>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</si>
  <si>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</si>
  <si>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</si>
  <si>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</si>
  <si>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</si>
  <si>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</si>
  <si>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</si>
  <si>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</si>
  <si>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</si>
  <si>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</si>
  <si>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</si>
  <si>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</si>
  <si>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</si>
  <si>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</si>
  <si>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</si>
  <si>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</si>
  <si>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</si>
  <si>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</si>
  <si>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</si>
  <si>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</si>
  <si>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</si>
  <si>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</si>
  <si>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</si>
  <si>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</si>
  <si>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</si>
  <si>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</si>
  <si>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</si>
  <si>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</si>
  <si>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</si>
  <si>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</si>
  <si>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</si>
  <si>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</si>
  <si>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</si>
  <si>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</si>
  <si>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</si>
  <si>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</si>
  <si>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</si>
  <si>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</si>
  <si>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</si>
  <si>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</si>
  <si>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</si>
  <si>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</si>
  <si>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</si>
  <si>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</si>
  <si>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</si>
  <si>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</si>
  <si>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</si>
  <si>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</si>
  <si>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</si>
  <si>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</si>
  <si>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</si>
  <si>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</si>
  <si>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</si>
  <si>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</si>
  <si>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</si>
  <si>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</si>
  <si>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</si>
  <si>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</si>
  <si>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</si>
  <si>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</si>
  <si>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</si>
  <si>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</si>
  <si>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</si>
  <si>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</si>
  <si>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</si>
  <si>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</si>
  <si>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</si>
  <si>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</si>
  <si>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</si>
  <si>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</si>
  <si>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</si>
  <si>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</si>
  <si>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</si>
  <si>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</si>
  <si>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</si>
  <si>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</si>
  <si>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</si>
  <si>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</si>
  <si>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</si>
  <si>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</si>
  <si>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</si>
  <si>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</si>
  <si>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</si>
  <si>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</si>
  <si>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</si>
  <si>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</si>
  <si>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</si>
  <si>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</si>
  <si>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</si>
  <si>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</si>
  <si>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</si>
  <si>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</si>
  <si>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</si>
  <si>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</si>
  <si>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</si>
  <si>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</si>
  <si>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</si>
  <si>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</si>
  <si>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</si>
  <si>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</si>
  <si>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</si>
  <si>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</si>
  <si>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</si>
  <si>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</si>
  <si>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</si>
  <si>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</si>
  <si>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</si>
  <si>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</si>
  <si>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</si>
  <si>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</si>
  <si>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</si>
  <si>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</si>
  <si>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</si>
  <si>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</si>
  <si>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</si>
  <si>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</si>
  <si>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</si>
  <si>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</si>
  <si>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</si>
  <si>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</si>
  <si>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</si>
  <si>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</si>
  <si>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</si>
  <si>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</si>
  <si>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</si>
  <si>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</si>
  <si>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</si>
  <si>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</si>
  <si>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</si>
  <si>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</si>
  <si>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</si>
  <si>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</si>
  <si>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</si>
  <si>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</si>
  <si>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</si>
  <si>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</si>
  <si>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</si>
  <si>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</si>
  <si>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</si>
  <si>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</si>
  <si>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</si>
  <si>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</si>
  <si>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</si>
  <si>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</si>
  <si>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</si>
  <si>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</si>
  <si>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</si>
  <si>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</si>
  <si>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</si>
  <si>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</si>
  <si>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</si>
  <si>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</si>
  <si>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</si>
  <si>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</si>
  <si>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</si>
  <si>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</si>
  <si>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</si>
  <si>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</si>
  <si>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</si>
  <si>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</si>
  <si>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</si>
  <si>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</si>
  <si>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</si>
  <si>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</si>
  <si>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</si>
  <si>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</si>
  <si>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</si>
  <si>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</si>
  <si>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</si>
  <si>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</si>
  <si>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</si>
  <si>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</si>
  <si>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</si>
  <si>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</si>
  <si>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</si>
  <si>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</si>
  <si>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</si>
  <si>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</si>
  <si>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</si>
  <si>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</si>
  <si>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</si>
  <si>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</si>
  <si>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</si>
  <si>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</si>
  <si>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</si>
  <si>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</si>
  <si>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</si>
  <si>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</si>
  <si>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</si>
  <si>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</si>
  <si>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</si>
  <si>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</si>
  <si>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</si>
  <si>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</si>
  <si>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</si>
  <si>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</si>
  <si>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</si>
  <si>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</si>
  <si>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</si>
  <si>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</si>
  <si>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</si>
  <si>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</si>
  <si>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</si>
  <si>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</si>
  <si>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</si>
  <si>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</si>
  <si>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</si>
  <si>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</si>
  <si>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</si>
  <si>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</si>
  <si>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</si>
  <si>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</si>
  <si>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</si>
  <si>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</si>
  <si>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</si>
  <si>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</si>
  <si>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</si>
  <si>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</si>
  <si>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</si>
  <si>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</si>
  <si>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</si>
  <si>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</si>
  <si>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</si>
  <si>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</si>
  <si>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</si>
  <si>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</si>
  <si>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</si>
  <si>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</si>
  <si>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</si>
  <si>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</si>
  <si>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</si>
  <si>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</si>
  <si>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</si>
  <si>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</si>
  <si>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</si>
  <si>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</si>
  <si>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</si>
  <si>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</si>
  <si>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</si>
  <si>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</si>
  <si>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</si>
  <si>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</si>
  <si>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</si>
  <si>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</si>
  <si>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</si>
  <si>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</si>
  <si>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</si>
  <si>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</si>
  <si>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</si>
  <si>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</si>
  <si>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</si>
  <si>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</si>
  <si>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</si>
  <si>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</si>
  <si>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</si>
  <si>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</si>
  <si>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</si>
  <si>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</si>
  <si>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</si>
  <si>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</si>
  <si>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</si>
  <si>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</si>
  <si>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</si>
  <si>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</si>
  <si>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</si>
  <si>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</si>
  <si>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</si>
  <si>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</si>
  <si>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</si>
  <si>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</si>
  <si>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</si>
  <si>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</si>
  <si>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</si>
  <si>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</si>
  <si>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</si>
  <si>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</si>
  <si>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</si>
  <si>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</si>
  <si>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</si>
  <si>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</si>
  <si>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</si>
  <si>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</si>
  <si>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</si>
  <si>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</si>
  <si>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</si>
  <si>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</si>
  <si>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</si>
  <si>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</si>
  <si>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</si>
  <si>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</si>
  <si>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</si>
  <si>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</si>
  <si>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</si>
  <si>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</si>
  <si>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</si>
  <si>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</si>
  <si>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</si>
  <si>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</si>
  <si>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</si>
  <si>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</si>
  <si>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</si>
  <si>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</si>
  <si>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</si>
  <si>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</si>
  <si>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</si>
  <si>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</si>
  <si>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</si>
  <si>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</si>
  <si>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</si>
  <si>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</si>
  <si>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</si>
  <si>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</si>
  <si>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</si>
  <si>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</si>
  <si>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</si>
  <si>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</si>
  <si>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</si>
  <si>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</si>
  <si>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</si>
  <si>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</si>
  <si>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</si>
  <si>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</si>
  <si>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</si>
  <si>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</si>
  <si>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</si>
  <si>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</si>
  <si>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</si>
  <si>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</si>
  <si>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</si>
  <si>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</si>
  <si>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</si>
  <si>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</si>
  <si>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</si>
  <si>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</si>
  <si>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</si>
  <si>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</si>
  <si>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</si>
  <si>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</si>
  <si>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</si>
  <si>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</si>
  <si>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</si>
  <si>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</si>
  <si>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</si>
  <si>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</si>
  <si>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</si>
  <si>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</si>
  <si>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</si>
  <si>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</si>
  <si>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</si>
  <si>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</si>
  <si>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</si>
  <si>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</si>
  <si>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</si>
  <si>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</si>
  <si>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</si>
  <si>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</si>
  <si>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</si>
  <si>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</si>
  <si>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</si>
  <si>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</si>
  <si>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</si>
  <si>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</si>
  <si>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</si>
  <si>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</si>
  <si>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</si>
  <si>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</si>
  <si>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</si>
  <si>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</si>
  <si>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</si>
  <si>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</si>
  <si>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</si>
  <si>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</si>
  <si>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</si>
  <si>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</si>
  <si>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</si>
  <si>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</si>
  <si>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</si>
  <si>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</si>
  <si>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</si>
  <si>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</si>
  <si>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</si>
  <si>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</si>
  <si>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</si>
  <si>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</si>
  <si>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</si>
  <si>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</si>
  <si>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</si>
  <si>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</si>
  <si>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</si>
  <si>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</si>
  <si>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</si>
  <si>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</si>
  <si>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</si>
  <si>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</si>
  <si>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</si>
  <si>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</si>
  <si>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</si>
  <si>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</si>
  <si>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</si>
  <si>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</si>
  <si>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</si>
  <si>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</si>
  <si>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</si>
  <si>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</si>
  <si>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</si>
  <si>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</si>
  <si>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</si>
  <si>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</si>
  <si>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</si>
  <si>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</si>
  <si>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</si>
  <si>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</si>
  <si>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</si>
  <si>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</si>
  <si>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</si>
  <si>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</si>
  <si>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</si>
  <si>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</si>
  <si>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</si>
  <si>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</si>
  <si>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</si>
  <si>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</si>
  <si>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</si>
  <si>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</si>
  <si>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</si>
  <si>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</si>
  <si>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</si>
  <si>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</si>
  <si>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</si>
  <si>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</si>
  <si>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</si>
  <si>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</si>
  <si>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</si>
  <si>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</si>
  <si>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</si>
  <si>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</si>
  <si>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</si>
  <si>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</si>
  <si>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</si>
  <si>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</si>
  <si>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</si>
  <si>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</si>
  <si>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</si>
  <si>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</si>
  <si>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</si>
  <si>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</si>
  <si>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</si>
  <si>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</si>
  <si>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</si>
  <si>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</si>
  <si>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</si>
  <si>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</si>
  <si>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</si>
  <si>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</si>
  <si>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</si>
  <si>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</si>
  <si>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</si>
  <si>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</si>
  <si>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</si>
  <si>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</si>
  <si>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</si>
  <si>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</si>
  <si>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</si>
  <si>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</si>
  <si>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</si>
  <si>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</si>
  <si>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</si>
  <si>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</si>
  <si>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</si>
  <si>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</si>
  <si>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</si>
  <si>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</si>
  <si>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</si>
  <si>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</si>
  <si>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</si>
  <si>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</si>
  <si>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</si>
  <si>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</si>
  <si>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</si>
  <si>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</si>
  <si>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</si>
  <si>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</si>
  <si>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</si>
  <si>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</si>
  <si>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</si>
  <si>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</si>
  <si>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</si>
  <si>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</si>
  <si>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</si>
  <si>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</si>
  <si>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</si>
  <si>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</si>
  <si>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</si>
  <si>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</si>
  <si>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</si>
  <si>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</si>
  <si>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</si>
  <si>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</si>
  <si>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</si>
  <si>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</si>
  <si>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</si>
  <si>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</si>
  <si>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</si>
  <si>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</si>
  <si>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</si>
  <si>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</si>
  <si>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</si>
  <si>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</si>
  <si>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</si>
  <si>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</si>
  <si>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</si>
  <si>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</si>
  <si>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</si>
  <si>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</si>
  <si>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</si>
  <si>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</si>
  <si>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</si>
  <si>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</si>
  <si>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</si>
  <si>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</si>
  <si>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</si>
  <si>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</si>
  <si>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</si>
  <si>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</si>
  <si>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</si>
  <si>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</si>
  <si>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</si>
  <si>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</si>
  <si>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</si>
  <si>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</si>
  <si>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</si>
  <si>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</si>
  <si>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</si>
  <si>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</si>
  <si>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</si>
  <si>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</si>
  <si>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</si>
  <si>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</si>
  <si>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</si>
  <si>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</si>
  <si>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</si>
  <si>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</si>
  <si>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</si>
  <si>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</si>
  <si>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</si>
  <si>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</si>
  <si>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</si>
  <si>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</si>
  <si>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</si>
  <si>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</si>
  <si>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</si>
  <si>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</si>
  <si>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</si>
  <si>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</si>
  <si>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</si>
  <si>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</si>
  <si>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</si>
  <si>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</si>
  <si>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</si>
  <si>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</si>
  <si>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</si>
  <si>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</si>
  <si>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</si>
  <si>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</si>
  <si>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</si>
  <si>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</si>
  <si>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</si>
  <si>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</si>
  <si>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</si>
  <si>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</si>
  <si>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</si>
  <si>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</si>
  <si>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</si>
  <si>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</si>
  <si>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</si>
  <si>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</si>
  <si>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</si>
  <si>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</si>
  <si>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</si>
  <si>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</si>
  <si>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</si>
  <si>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</si>
  <si>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</si>
  <si>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</si>
  <si>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</si>
  <si>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</si>
  <si>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</si>
  <si>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</si>
  <si>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</si>
  <si>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</si>
  <si>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</si>
  <si>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</si>
  <si>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</si>
  <si>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</si>
  <si>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</si>
  <si>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</si>
  <si>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</si>
  <si>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</si>
  <si>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</si>
  <si>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</si>
  <si>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</si>
  <si>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</si>
  <si>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</si>
  <si>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</si>
  <si>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</si>
  <si>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</si>
  <si>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</si>
  <si>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</si>
  <si>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</si>
  <si>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</si>
  <si>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</si>
  <si>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</si>
  <si>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</si>
  <si>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</si>
  <si>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</si>
  <si>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</si>
  <si>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</si>
  <si>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</si>
  <si>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</si>
  <si>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</si>
  <si>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</si>
  <si>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</si>
  <si>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</si>
  <si>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</si>
  <si>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</si>
  <si>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</si>
  <si>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</si>
  <si>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</si>
  <si>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</si>
  <si>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</si>
  <si>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</si>
  <si>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</si>
  <si>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</si>
  <si>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</si>
  <si>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</si>
  <si>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</si>
  <si>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</si>
  <si>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</si>
  <si>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</si>
  <si>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</si>
  <si>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</si>
  <si>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</si>
  <si>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</si>
  <si>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</si>
  <si>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</si>
  <si>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</si>
  <si>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</si>
  <si>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</si>
  <si>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</si>
  <si>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</si>
  <si>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</si>
  <si>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</si>
  <si>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</si>
  <si>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</si>
  <si>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</si>
  <si>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</si>
  <si>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</si>
  <si>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</si>
  <si>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</si>
  <si>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</si>
  <si>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</si>
  <si>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</si>
  <si>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</si>
  <si>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</si>
  <si>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</si>
  <si>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</si>
  <si>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</si>
  <si>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</si>
  <si>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</si>
  <si>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</si>
  <si>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</si>
  <si>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</si>
  <si>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</si>
  <si>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</si>
  <si>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</si>
  <si>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</si>
  <si>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</si>
  <si>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</si>
  <si>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</si>
  <si>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</si>
  <si>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</si>
  <si>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</si>
  <si>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</si>
  <si>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</si>
  <si>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</si>
  <si>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</si>
  <si>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</si>
  <si>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</si>
  <si>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</si>
  <si>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</si>
  <si>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</si>
  <si>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</si>
  <si>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</si>
  <si>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</si>
  <si>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</si>
  <si>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</si>
  <si>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</si>
  <si>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</si>
  <si>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</si>
  <si>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</si>
  <si>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</si>
  <si>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</si>
  <si>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</si>
  <si>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</si>
  <si>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</si>
  <si>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</si>
  <si>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</si>
  <si>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</si>
  <si>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</si>
  <si>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</si>
  <si>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</si>
  <si>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</si>
  <si>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</si>
  <si>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</si>
  <si>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</si>
  <si>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</si>
  <si>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</si>
  <si>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</si>
  <si>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</si>
  <si>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</si>
  <si>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</si>
  <si>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</si>
  <si>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</si>
  <si>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</si>
  <si>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</si>
  <si>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</si>
  <si>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</si>
  <si>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</si>
  <si>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</si>
  <si>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</si>
  <si>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</si>
  <si>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</si>
  <si>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</si>
  <si>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</si>
  <si>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</si>
  <si>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</si>
  <si>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</si>
  <si>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</si>
  <si>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</si>
  <si>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</si>
  <si>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</si>
  <si>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</si>
  <si>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</si>
  <si>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</si>
  <si>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</si>
  <si>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</si>
  <si>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</si>
  <si>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</si>
  <si>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</si>
  <si>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</si>
  <si>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</si>
  <si>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</si>
  <si>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</si>
  <si>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</si>
  <si>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</si>
  <si>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</si>
  <si>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</si>
  <si>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</si>
  <si>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</si>
  <si>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</si>
  <si>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</si>
  <si>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</si>
  <si>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</si>
  <si>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</si>
  <si>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</si>
  <si>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</si>
  <si>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</si>
  <si>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</si>
  <si>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</si>
  <si>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</si>
  <si>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</si>
  <si>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</si>
  <si>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</si>
  <si>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</si>
  <si>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</si>
  <si>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</si>
  <si>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</si>
  <si>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</si>
  <si>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</si>
  <si>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</si>
  <si>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</si>
  <si>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</si>
  <si>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</si>
  <si>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</si>
  <si>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</si>
  <si>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</si>
  <si>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</si>
  <si>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</si>
  <si>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</si>
  <si>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</si>
  <si>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</si>
  <si>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</si>
  <si>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</si>
  <si>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</si>
  <si>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</si>
  <si>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</si>
  <si>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</si>
  <si>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</si>
  <si>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</si>
  <si>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</si>
  <si>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</si>
  <si>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</si>
  <si>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</si>
  <si>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</si>
  <si>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</si>
  <si>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</si>
  <si>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</si>
  <si>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</si>
  <si>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</si>
  <si>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</si>
  <si>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</si>
  <si>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</si>
  <si>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</si>
  <si>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</si>
  <si>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</si>
  <si>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</si>
  <si>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</si>
  <si>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</si>
  <si>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</si>
  <si>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</si>
  <si>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</si>
  <si>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</si>
  <si>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</si>
  <si>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</si>
  <si>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</si>
  <si>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</si>
  <si>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</si>
  <si>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</si>
  <si>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</si>
  <si>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</si>
  <si>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</si>
  <si>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</si>
  <si>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</si>
  <si>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</si>
  <si>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</si>
  <si>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</si>
  <si>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</si>
  <si>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</si>
  <si>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</si>
  <si>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</si>
  <si>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</si>
  <si>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</si>
  <si>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</si>
  <si>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</si>
  <si>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</si>
  <si>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</si>
  <si>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</si>
  <si>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</si>
  <si>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</si>
  <si>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</si>
  <si>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</si>
  <si>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</si>
  <si>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</si>
  <si>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</si>
  <si>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</si>
  <si>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</si>
  <si>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</si>
  <si>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</si>
  <si>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</si>
  <si>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</si>
  <si>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</si>
  <si>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</si>
  <si>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</si>
  <si>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</si>
  <si>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</si>
  <si>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</si>
  <si>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</si>
  <si>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</si>
  <si>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</si>
  <si>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</si>
  <si>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</si>
  <si>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</si>
  <si>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</si>
  <si>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</si>
  <si>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</si>
  <si>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</si>
  <si>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</si>
  <si>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</si>
  <si>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</si>
  <si>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</si>
  <si>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</si>
  <si>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</si>
  <si>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</si>
  <si>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</si>
  <si>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</si>
  <si>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</si>
  <si>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</si>
  <si>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</si>
  <si>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</si>
  <si>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</si>
  <si>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</si>
  <si>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</si>
  <si>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</si>
  <si>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</si>
  <si>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</si>
  <si>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</si>
  <si>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</si>
  <si>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</si>
  <si>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</si>
  <si>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</si>
  <si>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</si>
  <si>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</si>
  <si>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</si>
  <si>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</si>
  <si>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</si>
  <si>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</si>
  <si>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</si>
  <si>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</si>
  <si>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</si>
  <si>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</si>
  <si>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</si>
  <si>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</si>
  <si>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</si>
  <si>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</si>
  <si>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</si>
  <si>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</si>
  <si>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</si>
  <si>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</si>
  <si>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</si>
  <si>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</si>
  <si>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</si>
  <si>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</si>
  <si>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</si>
  <si>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</si>
  <si>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</si>
  <si>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</si>
  <si>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</si>
  <si>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</si>
  <si>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</si>
  <si>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</si>
  <si>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</si>
  <si>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</si>
  <si>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</si>
  <si>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</si>
  <si>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</si>
  <si>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</si>
  <si>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</si>
  <si>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</si>
  <si>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</si>
  <si>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</si>
  <si>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</si>
  <si>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</si>
  <si>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</si>
  <si>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</si>
  <si>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</si>
  <si>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</si>
  <si>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</si>
  <si>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</si>
  <si>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</si>
  <si>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</si>
  <si>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</si>
  <si>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</si>
  <si>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</si>
  <si>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</si>
  <si>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</si>
  <si>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</si>
  <si>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</si>
  <si>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</si>
  <si>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</si>
  <si>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</si>
  <si>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</si>
  <si>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</si>
  <si>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</si>
  <si>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</si>
  <si>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</si>
  <si>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</si>
  <si>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</si>
  <si>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</si>
  <si>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</si>
  <si>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</si>
  <si>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</si>
  <si>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</si>
  <si>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</si>
  <si>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</si>
  <si>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</si>
  <si>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</si>
  <si>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</si>
  <si>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</si>
  <si>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</si>
  <si>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</si>
  <si>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</si>
  <si>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</si>
  <si>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</si>
  <si>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</si>
  <si>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</si>
  <si>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</si>
  <si>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</si>
  <si>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</si>
  <si>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</si>
  <si>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</si>
  <si>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</si>
  <si>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</si>
  <si>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</si>
  <si>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</si>
  <si>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</si>
  <si>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</si>
  <si>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</si>
  <si>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</si>
  <si>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</si>
  <si>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</si>
  <si>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</si>
  <si>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</si>
  <si>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</si>
  <si>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</si>
  <si>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</si>
  <si>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</si>
  <si>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</si>
  <si>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</si>
  <si>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</si>
  <si>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</si>
  <si>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</si>
  <si>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</si>
  <si>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</si>
  <si>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</si>
  <si>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</si>
  <si>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</si>
  <si>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</si>
  <si>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</si>
  <si>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</si>
  <si>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</si>
  <si>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</si>
  <si>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</si>
  <si>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</si>
  <si>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</si>
  <si>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</si>
  <si>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</si>
  <si>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</si>
  <si>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</si>
  <si>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</si>
  <si>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</si>
  <si>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</si>
  <si>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</si>
  <si>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</si>
  <si>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</si>
  <si>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</si>
  <si>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</si>
  <si>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</si>
  <si>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</si>
  <si>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</si>
  <si>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</si>
  <si>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</si>
  <si>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</si>
  <si>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</si>
  <si>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</si>
  <si>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</si>
  <si>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</si>
  <si>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</si>
  <si>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</si>
  <si>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</si>
  <si>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</si>
  <si>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</si>
  <si>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</si>
  <si>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</si>
  <si>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</si>
  <si>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</si>
  <si>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</si>
  <si>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</si>
  <si>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</si>
  <si>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</si>
  <si>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</si>
  <si>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</si>
  <si>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</si>
  <si>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</si>
  <si>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</si>
  <si>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</si>
  <si>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</si>
  <si>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</si>
  <si>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</si>
  <si>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</si>
  <si>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</si>
  <si>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</si>
  <si>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</si>
  <si>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</si>
  <si>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</si>
  <si>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</si>
  <si>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</si>
  <si>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</si>
  <si>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</si>
  <si>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</si>
  <si>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</si>
  <si>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</si>
  <si>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</si>
  <si>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</si>
  <si>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</si>
  <si>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</si>
  <si>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</si>
  <si>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</si>
  <si>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</si>
  <si>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</si>
  <si>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</si>
  <si>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</si>
  <si>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</si>
  <si>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</si>
  <si>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</si>
  <si>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</si>
  <si>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</si>
  <si>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</si>
  <si>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</si>
  <si>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</si>
  <si>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</si>
  <si>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</si>
  <si>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</si>
  <si>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</si>
  <si>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</si>
  <si>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</si>
  <si>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</si>
  <si>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</si>
  <si>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</si>
  <si>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</si>
  <si>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</si>
  <si>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</si>
  <si>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</si>
  <si>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</si>
  <si>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</si>
  <si>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</si>
  <si>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</si>
  <si>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</si>
  <si>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</si>
  <si>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</si>
  <si>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</si>
  <si>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</si>
  <si>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</si>
  <si>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</si>
  <si>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</si>
  <si>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</si>
  <si>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</si>
  <si>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</si>
  <si>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</si>
  <si>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</si>
  <si>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</si>
  <si>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</si>
  <si>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</si>
  <si>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</si>
  <si>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</si>
  <si>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</si>
  <si>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</si>
  <si>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</si>
  <si>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</si>
  <si>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</si>
  <si>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</si>
  <si>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</si>
  <si>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</si>
  <si>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</si>
  <si>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</si>
  <si>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</si>
  <si>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</si>
  <si>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</si>
  <si>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</si>
  <si>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</si>
  <si>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</si>
  <si>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</si>
  <si>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</si>
  <si>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</si>
  <si>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</si>
  <si>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</si>
  <si>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</si>
  <si>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</si>
  <si>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</si>
  <si>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</si>
  <si>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</si>
  <si>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</si>
  <si>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</si>
  <si>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</si>
  <si>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</si>
  <si>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</si>
  <si>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</si>
  <si>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</si>
  <si>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</si>
  <si>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</si>
  <si>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</si>
  <si>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</si>
  <si>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</si>
  <si>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</si>
  <si>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</si>
  <si>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</si>
  <si>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</si>
  <si>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</si>
  <si>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</si>
  <si>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</si>
  <si>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</si>
  <si>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</si>
  <si>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</si>
  <si>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</si>
  <si>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</si>
  <si>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</si>
  <si>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</si>
  <si>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</si>
  <si>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</si>
  <si>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</si>
  <si>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</si>
  <si>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</si>
  <si>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</si>
  <si>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</si>
  <si>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</si>
  <si>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</si>
  <si>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</si>
  <si>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</si>
  <si>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</si>
  <si>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</si>
  <si>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</si>
  <si>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</si>
  <si>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</si>
  <si>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</si>
  <si>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</si>
  <si>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</si>
  <si>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</si>
  <si>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</si>
  <si>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</si>
  <si>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</si>
  <si>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</si>
  <si>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</si>
  <si>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</si>
  <si>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</si>
  <si>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</si>
  <si>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</si>
  <si>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</si>
  <si>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</si>
  <si>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</si>
  <si>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</si>
  <si>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</si>
  <si>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</si>
  <si>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</si>
  <si>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</si>
  <si>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</si>
  <si>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</si>
  <si>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</si>
  <si>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</si>
  <si>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</si>
  <si>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</si>
  <si>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</si>
  <si>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</si>
  <si>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</si>
  <si>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</si>
  <si>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</si>
  <si>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</si>
  <si>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</si>
  <si>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</si>
  <si>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</si>
  <si>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</si>
  <si>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</si>
  <si>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</si>
  <si>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</si>
  <si>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</si>
  <si>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</si>
  <si>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</si>
  <si>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</si>
  <si>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</si>
  <si>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</si>
  <si>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</si>
  <si>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</si>
  <si>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</si>
  <si>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</si>
  <si>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</si>
  <si>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</si>
  <si>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</si>
  <si>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</si>
  <si>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</si>
  <si>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</si>
  <si>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</si>
  <si>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</si>
  <si>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</si>
  <si>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</si>
  <si>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</si>
  <si>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</si>
  <si>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</si>
  <si>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</si>
  <si>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</si>
  <si>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</si>
  <si>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</si>
  <si>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</si>
  <si>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</si>
  <si>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</si>
  <si>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</si>
  <si>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</si>
  <si>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</si>
  <si>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</si>
  <si>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</si>
  <si>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</si>
  <si>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</si>
  <si>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</si>
  <si>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</si>
  <si>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</si>
  <si>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</si>
  <si>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</si>
  <si>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</si>
  <si>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</si>
  <si>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</si>
  <si>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</si>
  <si>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</si>
  <si>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</si>
  <si>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</si>
  <si>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</si>
  <si>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</si>
  <si>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</si>
  <si>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</si>
  <si>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</si>
  <si>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</si>
  <si>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</si>
  <si>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</si>
  <si>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</si>
  <si>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</si>
  <si>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</si>
  <si>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</si>
  <si>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</si>
  <si>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</si>
  <si>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</si>
  <si>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</si>
  <si>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</si>
  <si>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</si>
  <si>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</si>
  <si>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</si>
  <si>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</si>
  <si>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</si>
  <si>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</si>
  <si>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</si>
  <si>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</si>
  <si>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</si>
  <si>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</si>
  <si>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</si>
  <si>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</si>
  <si>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</si>
  <si>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</si>
  <si>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</si>
  <si>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</si>
  <si>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</si>
  <si>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</si>
  <si>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</si>
  <si>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</si>
  <si>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</si>
  <si>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</si>
  <si>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</si>
  <si>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</si>
  <si>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</si>
  <si>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</si>
  <si>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</si>
  <si>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</si>
  <si>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</si>
  <si>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</si>
  <si>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</si>
  <si>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</si>
  <si>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</si>
  <si>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</si>
  <si>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</si>
  <si>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</si>
  <si>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</si>
  <si>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</si>
  <si>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</si>
  <si>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</si>
  <si>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</si>
  <si>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</si>
  <si>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</si>
  <si>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</si>
  <si>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</si>
  <si>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</si>
  <si>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</si>
  <si>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</si>
  <si>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</si>
  <si>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</si>
  <si>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</si>
  <si>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</si>
  <si>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</si>
  <si>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</si>
  <si>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</si>
  <si>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</si>
  <si>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</si>
  <si>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</si>
  <si>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</si>
  <si>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</si>
  <si>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</si>
  <si>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</si>
  <si>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</si>
  <si>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</si>
  <si>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</si>
  <si>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</si>
  <si>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</si>
  <si>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</si>
  <si>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</si>
  <si>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</si>
  <si>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</si>
  <si>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</si>
  <si>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</si>
  <si>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</si>
  <si>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</si>
  <si>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</si>
  <si>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</si>
  <si>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</si>
  <si>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</si>
  <si>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</si>
  <si>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</si>
  <si>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</si>
  <si>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</si>
  <si>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</si>
  <si>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</si>
  <si>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</si>
  <si>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</si>
  <si>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</si>
  <si>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</si>
  <si>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</si>
  <si>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</si>
  <si>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</si>
  <si>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</si>
  <si>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</si>
  <si>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</si>
  <si>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</si>
  <si>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</si>
  <si>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</si>
  <si>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</si>
  <si>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</si>
  <si>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</si>
  <si>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</si>
  <si>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</si>
  <si>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</si>
  <si>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</si>
  <si>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</si>
  <si>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</si>
  <si>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</si>
  <si>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</si>
  <si>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</si>
  <si>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</si>
  <si>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</si>
  <si>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</si>
  <si>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</si>
  <si>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</si>
  <si>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</si>
  <si>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</si>
  <si>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</si>
  <si>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</si>
  <si>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</si>
  <si>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</si>
  <si>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</si>
  <si>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</si>
  <si>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</si>
  <si>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</si>
  <si>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</si>
  <si>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</si>
  <si>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</si>
  <si>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</si>
  <si>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</si>
  <si>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</si>
  <si>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</si>
  <si>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</si>
  <si>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</si>
  <si>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</si>
  <si>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</si>
  <si>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</si>
  <si>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</si>
  <si>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</si>
  <si>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</si>
  <si>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</si>
  <si>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</si>
  <si>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</si>
  <si>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</si>
  <si>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</si>
  <si>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</si>
  <si>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</si>
  <si>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</si>
  <si>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</si>
  <si>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</si>
  <si>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</si>
  <si>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</si>
  <si>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</si>
  <si>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</si>
  <si>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</si>
  <si>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</si>
  <si>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</si>
  <si>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</si>
  <si>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</si>
  <si>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</si>
  <si>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</si>
  <si>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</si>
  <si>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</si>
  <si>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</si>
  <si>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</si>
  <si>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</si>
  <si>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</si>
  <si>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</si>
  <si>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</si>
  <si>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</si>
  <si>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</si>
  <si>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</si>
  <si>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</si>
  <si>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</si>
  <si>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</si>
  <si>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</si>
  <si>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</si>
  <si>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</si>
  <si>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</si>
  <si>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</si>
  <si>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</si>
  <si>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</si>
  <si>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</si>
  <si>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</si>
  <si>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</si>
  <si>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</si>
  <si>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</si>
  <si>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</si>
  <si>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</si>
  <si>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</si>
  <si>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</si>
  <si>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</si>
  <si>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</si>
  <si>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</si>
  <si>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</si>
  <si>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</si>
  <si>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</si>
  <si>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</si>
  <si>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</si>
  <si>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</si>
  <si>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</si>
  <si>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</si>
  <si>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</si>
  <si>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</si>
  <si>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</si>
  <si>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</si>
  <si>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</si>
  <si>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</si>
  <si>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</si>
  <si>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</si>
  <si>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</si>
  <si>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</si>
  <si>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</si>
  <si>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</si>
  <si>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</si>
  <si>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</si>
  <si>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</si>
  <si>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</si>
  <si>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</si>
  <si>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</si>
  <si>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</si>
  <si>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</si>
  <si>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</si>
  <si>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</si>
  <si>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</si>
  <si>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</si>
  <si>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</si>
  <si>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</si>
  <si>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</si>
  <si>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</si>
  <si>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</si>
  <si>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</si>
  <si>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</si>
  <si>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</si>
  <si>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</si>
  <si>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</si>
  <si>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</si>
  <si>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</si>
  <si>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</si>
  <si>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</si>
  <si>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</si>
  <si>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</si>
  <si>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</si>
  <si>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</si>
  <si>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</si>
  <si>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</si>
  <si>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</si>
  <si>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</si>
  <si>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</si>
  <si>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</si>
  <si>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</si>
  <si>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</si>
  <si>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</si>
  <si>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</si>
  <si>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</si>
  <si>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</si>
  <si>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</si>
  <si>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</si>
  <si>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</si>
  <si>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</si>
  <si>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</si>
  <si>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</si>
  <si>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</si>
  <si>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</si>
  <si>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</si>
  <si>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</si>
  <si>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</si>
  <si>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</si>
  <si>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</si>
  <si>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</si>
  <si>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</si>
  <si>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</si>
  <si>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</si>
  <si>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</si>
  <si>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</si>
  <si>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</si>
  <si>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</si>
  <si>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</si>
  <si>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</si>
  <si>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</si>
  <si>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</si>
  <si>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</si>
  <si>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</si>
  <si>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</si>
  <si>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</si>
  <si>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</si>
  <si>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</si>
  <si>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</si>
  <si>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</si>
  <si>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</si>
  <si>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</si>
  <si>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</si>
  <si>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</si>
  <si>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</si>
  <si>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</si>
  <si>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</si>
  <si>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</si>
  <si>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</si>
  <si>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</si>
  <si>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</si>
  <si>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</si>
  <si>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</si>
  <si>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</si>
  <si>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</si>
  <si>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</si>
  <si>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</si>
  <si>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</si>
  <si>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</si>
  <si>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</si>
  <si>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</si>
  <si>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</si>
  <si>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</si>
  <si>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</si>
  <si>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</si>
  <si>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</si>
  <si>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</si>
  <si>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</si>
  <si>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</si>
  <si>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</si>
  <si>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</si>
  <si>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</si>
  <si>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</si>
  <si>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</si>
  <si>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</si>
  <si>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</si>
  <si>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</si>
  <si>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</si>
  <si>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</si>
  <si>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</si>
  <si>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</si>
  <si>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</si>
  <si>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</si>
  <si>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</si>
  <si>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</si>
  <si>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</si>
  <si>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</si>
  <si>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</si>
  <si>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</si>
  <si>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</si>
  <si>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</si>
  <si>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</si>
  <si>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</si>
  <si>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</si>
  <si>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</si>
  <si>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</si>
  <si>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</si>
  <si>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</si>
  <si>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</si>
  <si>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</si>
  <si>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</si>
  <si>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</si>
  <si>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</si>
  <si>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</si>
  <si>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</si>
  <si>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</si>
  <si>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</si>
  <si>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</si>
  <si>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</si>
  <si>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</si>
  <si>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</si>
  <si>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</si>
  <si>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</si>
  <si>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</si>
  <si>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</si>
  <si>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</si>
  <si>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</si>
  <si>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</si>
  <si>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</si>
  <si>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</si>
  <si>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</si>
  <si>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</si>
  <si>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</si>
  <si>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</si>
  <si>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</si>
  <si>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</si>
  <si>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</si>
  <si>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</si>
  <si>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</si>
  <si>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</si>
  <si>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</si>
  <si>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</si>
  <si>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</si>
  <si>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</si>
  <si>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</si>
  <si>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</si>
  <si>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</si>
  <si>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</si>
  <si>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</si>
  <si>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</si>
  <si>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</si>
  <si>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</si>
  <si>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</si>
  <si>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</si>
  <si>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</si>
  <si>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</si>
  <si>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</si>
  <si>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</si>
  <si>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</si>
  <si>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</si>
  <si>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</si>
  <si>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</si>
  <si>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</si>
  <si>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</si>
  <si>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</si>
  <si>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</si>
  <si>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</si>
  <si>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</si>
  <si>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</si>
  <si>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</si>
  <si>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</si>
  <si>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</si>
  <si>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</si>
  <si>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</si>
  <si>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</si>
  <si>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</si>
  <si>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</si>
  <si>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</si>
  <si>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</si>
  <si>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</si>
  <si>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</si>
  <si>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</si>
  <si>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</si>
  <si>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</si>
  <si>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</si>
  <si>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</si>
  <si>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</si>
  <si>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</si>
  <si>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</si>
  <si>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</si>
  <si>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</si>
  <si>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</si>
  <si>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</si>
  <si>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</si>
  <si>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</si>
  <si>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</si>
  <si>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</si>
  <si>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</si>
  <si>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</si>
  <si>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</si>
  <si>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</si>
  <si>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</si>
  <si>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</si>
  <si>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</si>
  <si>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</si>
  <si>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</si>
  <si>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</si>
  <si>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</si>
  <si>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</si>
  <si>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</si>
  <si>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</si>
  <si>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</si>
  <si>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</si>
  <si>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</si>
  <si>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</si>
  <si>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</si>
  <si>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</si>
  <si>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</si>
  <si>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</si>
  <si>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</si>
  <si>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</si>
  <si>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</si>
  <si>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</si>
  <si>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</si>
  <si>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</si>
  <si>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</si>
  <si>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</si>
  <si>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</si>
  <si>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</si>
  <si>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</si>
  <si>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</si>
  <si>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</si>
  <si>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</si>
  <si>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</si>
  <si>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</si>
  <si>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</si>
  <si>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</si>
  <si>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</si>
  <si>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</si>
  <si>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</si>
  <si>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</si>
  <si>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</si>
  <si>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</si>
  <si>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</si>
  <si>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</si>
  <si>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</si>
  <si>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</si>
  <si>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</si>
  <si>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</si>
  <si>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</si>
  <si>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</si>
  <si>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</si>
  <si>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</si>
  <si>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</si>
  <si>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</si>
  <si>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</si>
  <si>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</si>
  <si>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</si>
  <si>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</si>
  <si>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</si>
  <si>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</si>
  <si>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</si>
  <si>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</si>
  <si>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</si>
  <si>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</si>
  <si>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</si>
  <si>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</si>
  <si>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</si>
  <si>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</si>
  <si>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</si>
  <si>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</si>
  <si>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</si>
  <si>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</si>
  <si>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</si>
  <si>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</si>
  <si>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</si>
  <si>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</si>
  <si>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</si>
  <si>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</si>
  <si>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</si>
  <si>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</si>
  <si>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</si>
  <si>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</si>
  <si>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</si>
  <si>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</si>
  <si>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</si>
  <si>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</si>
  <si>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</si>
  <si>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</si>
  <si>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</si>
  <si>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</si>
  <si>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</si>
  <si>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</si>
  <si>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</si>
  <si>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</si>
  <si>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</si>
  <si>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</si>
  <si>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</si>
  <si>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</si>
  <si>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</si>
  <si>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</si>
  <si>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</si>
  <si>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</si>
  <si>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</si>
  <si>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</si>
  <si>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</si>
  <si>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</si>
  <si>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</si>
  <si>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</si>
  <si>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</si>
  <si>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</si>
  <si>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</si>
  <si>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</si>
  <si>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</si>
  <si>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</si>
  <si>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</si>
  <si>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</si>
  <si>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</si>
  <si>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</si>
  <si>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</si>
  <si>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</si>
  <si>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</si>
  <si>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</si>
  <si>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</si>
  <si>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</si>
  <si>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</si>
  <si>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</si>
  <si>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</si>
  <si>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</si>
  <si>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</si>
  <si>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</si>
  <si>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</si>
  <si>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</si>
  <si>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</si>
  <si>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</si>
  <si>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</si>
  <si>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</si>
  <si>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</si>
  <si>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</si>
  <si>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</si>
  <si>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</si>
  <si>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</si>
  <si>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</si>
  <si>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</si>
  <si>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</si>
  <si>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</si>
  <si>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</si>
  <si>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</si>
  <si>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</si>
  <si>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</si>
  <si>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</si>
  <si>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</si>
  <si>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</si>
  <si>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</si>
  <si>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</si>
  <si>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</si>
  <si>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</si>
  <si>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</si>
  <si>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</si>
  <si>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</si>
  <si>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</si>
  <si>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</si>
  <si>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</si>
  <si>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</si>
  <si>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</si>
  <si>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</si>
  <si>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</si>
  <si>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</si>
  <si>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</si>
  <si>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</si>
  <si>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</si>
  <si>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</si>
  <si>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</si>
  <si>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</si>
  <si>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</si>
  <si>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</si>
  <si>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</si>
  <si>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</si>
  <si>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</si>
  <si>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</si>
  <si>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</si>
  <si>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</si>
  <si>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</si>
  <si>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</si>
  <si>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</si>
  <si>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</si>
  <si>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</si>
  <si>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</si>
  <si>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</si>
  <si>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</si>
  <si>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</si>
  <si>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</si>
  <si>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</si>
  <si>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</si>
  <si>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</si>
  <si>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</si>
  <si>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</si>
  <si>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</si>
  <si>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</si>
  <si>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</si>
  <si>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</si>
  <si>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</si>
  <si>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</si>
  <si>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</si>
  <si>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</si>
  <si>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</si>
  <si>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</si>
  <si>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</si>
  <si>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</si>
  <si>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</si>
  <si>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</si>
  <si>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</si>
  <si>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</si>
  <si>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</si>
  <si>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</si>
  <si>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</si>
  <si>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</si>
  <si>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</si>
  <si>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</si>
  <si>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</si>
  <si>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</si>
  <si>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</si>
  <si>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</si>
  <si>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</si>
  <si>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</si>
  <si>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</si>
  <si>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</si>
  <si>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</si>
  <si>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</si>
  <si>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</si>
  <si>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</si>
  <si>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</si>
  <si>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</si>
  <si>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</si>
  <si>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</si>
  <si>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</si>
  <si>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</si>
  <si>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</si>
  <si>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</si>
  <si>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</si>
  <si>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</si>
  <si>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</si>
  <si>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</si>
  <si>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</si>
  <si>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</si>
  <si>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</si>
  <si>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</si>
  <si>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</si>
  <si>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</si>
  <si>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</si>
  <si>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</si>
  <si>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</si>
  <si>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</si>
  <si>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</si>
  <si>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</si>
  <si>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</si>
  <si>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</si>
  <si>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</si>
  <si>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</si>
  <si>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</si>
  <si>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</si>
  <si>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</si>
  <si>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</si>
  <si>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</si>
  <si>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</si>
  <si>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</si>
  <si>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</si>
  <si>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</si>
  <si>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</si>
  <si>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</si>
  <si>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</si>
  <si>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</si>
  <si>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</si>
  <si>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</si>
  <si>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</si>
  <si>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</si>
  <si>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</si>
  <si>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</si>
  <si>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</si>
  <si>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</si>
  <si>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</si>
  <si>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</si>
  <si>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</si>
  <si>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</si>
  <si>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</si>
  <si>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</si>
  <si>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</si>
  <si>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</si>
  <si>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</si>
  <si>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</si>
  <si>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</si>
  <si>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</si>
  <si>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</si>
  <si>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</si>
  <si>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</si>
  <si>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</si>
  <si>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</si>
  <si>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</si>
  <si>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</si>
  <si>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</si>
  <si>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</si>
  <si>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</si>
  <si>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</si>
  <si>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</si>
  <si>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</si>
  <si>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</si>
  <si>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</si>
  <si>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</si>
  <si>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</si>
  <si>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</si>
  <si>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</si>
  <si>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</si>
  <si>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</si>
  <si>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</si>
  <si>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</si>
  <si>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</si>
  <si>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</si>
  <si>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</si>
  <si>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</si>
  <si>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</si>
  <si>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</si>
  <si>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</si>
  <si>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</si>
  <si>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</si>
  <si>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</si>
  <si>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</si>
  <si>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</si>
  <si>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</si>
  <si>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</si>
  <si>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</si>
  <si>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</si>
  <si>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</si>
  <si>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</si>
  <si>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</si>
  <si>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</si>
  <si>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</si>
  <si>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</si>
  <si>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</si>
  <si>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</si>
  <si>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</si>
  <si>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</si>
  <si>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</si>
  <si>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</si>
  <si>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</si>
  <si>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</si>
  <si>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</si>
  <si>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</si>
  <si>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</si>
  <si>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</si>
  <si>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</si>
  <si>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</si>
  <si>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</si>
  <si>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</si>
  <si>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</si>
  <si>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</si>
  <si>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</si>
  <si>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</si>
  <si>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</si>
  <si>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</si>
  <si>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</si>
  <si>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</si>
  <si>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</si>
  <si>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</si>
  <si>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</si>
  <si>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</si>
  <si>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</si>
  <si>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</si>
  <si>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</si>
  <si>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</si>
  <si>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</si>
  <si>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</si>
  <si>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</si>
  <si>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</si>
  <si>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</si>
  <si>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</si>
  <si>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</si>
  <si>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</si>
  <si>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</si>
  <si>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</si>
  <si>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</si>
  <si>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</si>
  <si>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</si>
  <si>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</si>
  <si>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</si>
  <si>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</si>
  <si>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</si>
  <si>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</si>
  <si>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</si>
  <si>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</si>
  <si>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</si>
  <si>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</si>
  <si>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</si>
  <si>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</si>
  <si>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</si>
  <si>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</si>
  <si>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</si>
  <si>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</si>
  <si>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</si>
  <si>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</si>
  <si>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</si>
  <si>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</si>
  <si>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</si>
  <si>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</si>
  <si>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</si>
  <si>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</si>
  <si>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</si>
  <si>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</si>
  <si>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</si>
  <si>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</si>
  <si>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</si>
  <si>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</si>
  <si>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</si>
  <si>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</si>
  <si>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</si>
  <si>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</si>
  <si>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</si>
  <si>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</si>
  <si>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</si>
  <si>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</si>
  <si>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</si>
  <si>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</si>
  <si>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</si>
  <si>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</si>
  <si>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</si>
  <si>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</si>
  <si>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</si>
  <si>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</si>
  <si>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</si>
  <si>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</si>
  <si>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</si>
  <si>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</si>
  <si>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</si>
  <si>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</si>
  <si>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</si>
  <si>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</si>
  <si>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</si>
  <si>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</si>
  <si>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</si>
  <si>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</si>
  <si>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</si>
  <si>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</si>
  <si>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</si>
  <si>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</si>
  <si>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</si>
  <si>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</si>
  <si>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</si>
  <si>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</si>
  <si>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</si>
  <si>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</si>
  <si>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</si>
  <si>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</si>
  <si>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</si>
  <si>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</si>
  <si>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</si>
  <si>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</si>
  <si>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</si>
  <si>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</si>
  <si>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</si>
  <si>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</si>
  <si>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</si>
  <si>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</si>
  <si>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</si>
  <si>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</si>
  <si>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</si>
  <si>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</si>
  <si>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</si>
  <si>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</si>
  <si>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</si>
  <si>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</si>
  <si>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</si>
  <si>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</si>
  <si>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</si>
  <si>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</si>
  <si>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</si>
  <si>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</si>
  <si>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</si>
  <si>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</si>
  <si>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</si>
  <si>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</si>
  <si>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</si>
  <si>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</si>
  <si>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</si>
  <si>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</si>
  <si>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</si>
  <si>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</si>
  <si>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</si>
  <si>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</si>
  <si>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</si>
  <si>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</si>
  <si>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</si>
  <si>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</si>
  <si>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</si>
  <si>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</si>
  <si>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</si>
  <si>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</si>
  <si>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</si>
  <si>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</si>
  <si>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</si>
  <si>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</si>
  <si>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</si>
  <si>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</si>
  <si>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</si>
  <si>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</si>
  <si>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</si>
  <si>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</si>
  <si>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</si>
  <si>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</si>
  <si>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</si>
  <si>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</si>
  <si>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</si>
  <si>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</si>
  <si>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</si>
  <si>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</si>
  <si>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</si>
  <si>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</si>
  <si>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</si>
  <si>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</si>
  <si>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</si>
  <si>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</si>
  <si>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</si>
  <si>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</si>
  <si>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</si>
  <si>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</si>
  <si>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</si>
  <si>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</si>
  <si>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</si>
  <si>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</si>
  <si>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</si>
  <si>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</si>
  <si>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</si>
  <si>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</si>
  <si>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</si>
  <si>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</si>
  <si>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</si>
  <si>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</si>
  <si>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</si>
  <si>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</si>
  <si>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</si>
  <si>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</si>
  <si>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</si>
  <si>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</si>
  <si>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</si>
  <si>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</si>
  <si>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</si>
  <si>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</si>
  <si>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</si>
  <si>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</si>
  <si>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</si>
  <si>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</si>
  <si>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</si>
  <si>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</si>
  <si>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</si>
  <si>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</si>
  <si>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</si>
  <si>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</si>
  <si>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</si>
  <si>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</si>
  <si>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</si>
  <si>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</si>
  <si>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</si>
  <si>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</si>
  <si>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</si>
  <si>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</si>
  <si>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</si>
  <si>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</si>
  <si>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</si>
  <si>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</si>
  <si>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</si>
  <si>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</si>
  <si>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</si>
  <si>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</si>
  <si>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</si>
  <si>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</si>
  <si>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</si>
  <si>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</si>
  <si>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</si>
  <si>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</si>
  <si>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</si>
  <si>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</si>
  <si>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</si>
  <si>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</si>
  <si>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</si>
  <si>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</si>
  <si>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</si>
  <si>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</si>
  <si>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</si>
  <si>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</si>
  <si>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</si>
  <si>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</si>
  <si>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</si>
  <si>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</si>
  <si>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</si>
  <si>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</si>
  <si>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</si>
  <si>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</si>
  <si>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</si>
  <si>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</si>
  <si>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</si>
  <si>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</si>
  <si>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</si>
  <si>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</si>
  <si>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</si>
  <si>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</si>
  <si>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</si>
  <si>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</si>
  <si>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</si>
  <si>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</si>
  <si>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</si>
  <si>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</si>
  <si>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</si>
  <si>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</si>
  <si>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</si>
  <si>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</si>
  <si>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</si>
  <si>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</si>
  <si>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</si>
  <si>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</si>
  <si>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</si>
  <si>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</si>
  <si>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</si>
  <si>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</si>
  <si>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</si>
  <si>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</si>
  <si>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</si>
  <si>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</si>
  <si>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</si>
  <si>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</si>
  <si>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</si>
  <si>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</si>
  <si>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</si>
  <si>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</si>
  <si>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</si>
  <si>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</si>
  <si>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</si>
  <si>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</si>
  <si>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</si>
  <si>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</si>
  <si>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</si>
  <si>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</si>
  <si>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</si>
  <si>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</si>
  <si>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</si>
  <si>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</si>
  <si>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</si>
  <si>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</si>
  <si>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</si>
  <si>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</si>
  <si>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</si>
  <si>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</si>
  <si>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</si>
  <si>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</si>
  <si>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</si>
  <si>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</si>
  <si>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</si>
  <si>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</si>
  <si>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</si>
  <si>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</si>
  <si>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</si>
  <si>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</si>
  <si>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</si>
  <si>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</si>
  <si>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</si>
  <si>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</si>
  <si>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</si>
  <si>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</si>
  <si>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</si>
  <si>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</si>
  <si>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</si>
  <si>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</si>
  <si>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</si>
  <si>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</si>
  <si>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</si>
  <si>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</si>
  <si>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</si>
  <si>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</si>
  <si>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</si>
  <si>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</si>
  <si>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</si>
  <si>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</si>
  <si>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</si>
  <si>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</si>
  <si>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</si>
  <si>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</si>
  <si>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</si>
  <si>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</si>
  <si>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</si>
  <si>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</si>
  <si>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</si>
  <si>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</si>
  <si>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</si>
  <si>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</si>
  <si>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</si>
  <si>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</si>
  <si>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</si>
  <si>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</si>
  <si>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</si>
  <si>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</si>
  <si>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</si>
  <si>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</si>
  <si>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</si>
  <si>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</si>
  <si>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</si>
  <si>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</si>
  <si>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</si>
  <si>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</si>
  <si>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</si>
  <si>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</si>
  <si>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</si>
  <si>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</si>
  <si>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</si>
  <si>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</si>
  <si>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</si>
  <si>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</si>
  <si>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</si>
  <si>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</si>
  <si>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</si>
  <si>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</si>
  <si>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</si>
  <si>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</si>
  <si>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</si>
  <si>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</si>
  <si>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</si>
  <si>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</si>
  <si>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</si>
  <si>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</si>
  <si>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</si>
  <si>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</si>
  <si>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</si>
  <si>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</si>
  <si>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</si>
  <si>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</si>
  <si>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</si>
  <si>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</si>
  <si>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</si>
  <si>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</si>
  <si>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</si>
  <si>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</si>
  <si>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</si>
  <si>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</si>
  <si>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</si>
  <si>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</si>
  <si>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</si>
  <si>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</si>
  <si>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</si>
  <si>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</si>
  <si>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</si>
  <si>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</si>
  <si>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</si>
  <si>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</si>
  <si>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</si>
  <si>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</si>
  <si>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</si>
  <si>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</si>
  <si>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</si>
  <si>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</si>
  <si>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</si>
  <si>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</si>
  <si>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</si>
  <si>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</si>
  <si>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</si>
  <si>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</si>
  <si>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</si>
  <si>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</si>
  <si>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</si>
  <si>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</si>
  <si>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</si>
  <si>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</si>
  <si>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</si>
  <si>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</si>
  <si>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</si>
  <si>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</si>
  <si>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</si>
  <si>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</si>
  <si>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</si>
  <si>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</si>
  <si>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</si>
  <si>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</si>
  <si>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</si>
  <si>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</si>
  <si>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</si>
  <si>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</si>
  <si>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</si>
  <si>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</si>
  <si>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</si>
  <si>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</si>
  <si>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</si>
  <si>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</si>
  <si>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</si>
  <si>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</si>
  <si>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</si>
  <si>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</si>
  <si>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</si>
  <si>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</si>
  <si>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</si>
  <si>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</si>
  <si>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</si>
  <si>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</si>
  <si>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</si>
  <si>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</si>
  <si>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</si>
  <si>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</si>
  <si>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</si>
  <si>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</si>
  <si>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</si>
  <si>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</si>
  <si>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</si>
  <si>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</si>
  <si>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</si>
  <si>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</si>
  <si>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</si>
  <si>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</si>
  <si>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</si>
  <si>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</si>
  <si>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</si>
  <si>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</si>
  <si>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</si>
  <si>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</si>
  <si>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</si>
  <si>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</si>
  <si>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</si>
  <si>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</si>
  <si>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</si>
  <si>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</si>
  <si>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</si>
  <si>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</si>
  <si>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</si>
  <si>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</si>
  <si>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</si>
  <si>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</si>
  <si>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</si>
  <si>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</si>
  <si>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</si>
  <si>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</si>
  <si>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</si>
  <si>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</si>
  <si>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</si>
  <si>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</si>
  <si>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</si>
  <si>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</si>
  <si>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</si>
  <si>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</si>
  <si>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</si>
  <si>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</si>
  <si>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</si>
  <si>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</si>
  <si>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</si>
  <si>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</si>
  <si>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</si>
  <si>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</si>
  <si>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</si>
  <si>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</si>
  <si>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</si>
  <si>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</si>
  <si>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</si>
  <si>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</si>
  <si>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</si>
  <si>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</si>
  <si>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</si>
  <si>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</si>
  <si>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</si>
  <si>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</si>
  <si>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</si>
  <si>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</si>
  <si>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</si>
  <si>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</si>
  <si>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</si>
  <si>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</si>
  <si>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</si>
  <si>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</si>
  <si>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</si>
  <si>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</si>
  <si>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</si>
  <si>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</si>
  <si>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</si>
  <si>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</si>
  <si>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</si>
  <si>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</si>
  <si>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</si>
  <si>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</si>
  <si>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</si>
  <si>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</si>
  <si>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</si>
  <si>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</si>
  <si>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</si>
  <si>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</si>
  <si>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</si>
  <si>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</si>
  <si>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</si>
  <si>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</si>
  <si>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</si>
  <si>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</si>
  <si>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</si>
  <si>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</si>
  <si>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</si>
  <si>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</si>
  <si>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</si>
  <si>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</si>
  <si>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</si>
  <si>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</si>
  <si>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</si>
  <si>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</si>
  <si>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</si>
  <si>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</si>
  <si>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</si>
  <si>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</si>
  <si>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</si>
  <si>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</si>
  <si>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</si>
  <si>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</si>
  <si>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</si>
  <si>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</si>
  <si>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</si>
  <si>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</si>
  <si>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</si>
  <si>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</si>
  <si>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</si>
  <si>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</si>
  <si>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</si>
  <si>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</si>
  <si>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</si>
  <si>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</si>
  <si>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</si>
  <si>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</si>
  <si>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</si>
  <si>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</si>
  <si>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</si>
  <si>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</si>
  <si>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</si>
  <si>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</si>
  <si>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</si>
  <si>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</si>
  <si>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</si>
  <si>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</si>
  <si>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</si>
  <si>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</si>
  <si>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</si>
  <si>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</si>
  <si>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</si>
  <si>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</si>
  <si>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</si>
  <si>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</si>
  <si>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</si>
  <si>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</si>
  <si>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</si>
  <si>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</si>
  <si>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</si>
  <si>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</si>
  <si>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</si>
  <si>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</si>
  <si>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</si>
  <si>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</si>
  <si>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</si>
  <si>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</si>
  <si>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</si>
  <si>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</si>
  <si>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</si>
  <si>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</si>
  <si>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</si>
  <si>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</si>
  <si>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</si>
  <si>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</si>
  <si>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</si>
  <si>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</si>
  <si>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</si>
  <si>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</si>
  <si>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</si>
  <si>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</si>
  <si>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</si>
  <si>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</si>
  <si>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</si>
  <si>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</si>
  <si>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</si>
  <si>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</si>
  <si>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</si>
  <si>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</si>
  <si>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</si>
  <si>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</si>
  <si>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</si>
  <si>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</si>
  <si>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</si>
  <si>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</si>
  <si>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</si>
  <si>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</si>
  <si>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</si>
  <si>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</si>
  <si>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</si>
  <si>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</si>
  <si>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</si>
  <si>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</si>
  <si>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</si>
  <si>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</si>
  <si>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</si>
  <si>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</si>
  <si>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</si>
  <si>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</si>
  <si>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</si>
  <si>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</si>
  <si>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</si>
  <si>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</si>
  <si>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</si>
  <si>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</si>
  <si>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</si>
  <si>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</si>
  <si>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</si>
  <si>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</si>
  <si>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</si>
  <si>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</si>
  <si>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</si>
  <si>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</si>
  <si>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</si>
  <si>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</si>
  <si>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</si>
  <si>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</si>
  <si>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</si>
  <si>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</si>
  <si>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</si>
  <si>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</si>
  <si>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</si>
  <si>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</si>
  <si>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</si>
  <si>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</si>
  <si>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</si>
  <si>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</si>
  <si>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</si>
  <si>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</si>
  <si>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</si>
  <si>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</si>
  <si>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</si>
  <si>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</si>
  <si>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</si>
  <si>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</si>
  <si>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</si>
  <si>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</si>
  <si>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</si>
  <si>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</si>
  <si>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</si>
  <si>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</si>
  <si>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</si>
  <si>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</si>
  <si>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</si>
  <si>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</si>
  <si>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</si>
  <si>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</si>
  <si>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</si>
  <si>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</si>
  <si>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</si>
  <si>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</si>
  <si>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</si>
  <si>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</si>
  <si>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</si>
  <si>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</si>
  <si>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</si>
  <si>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</si>
  <si>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</si>
  <si>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</si>
  <si>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</si>
  <si>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</si>
  <si>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</si>
  <si>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</si>
  <si>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</si>
  <si>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</si>
  <si>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</si>
  <si>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</si>
  <si>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</si>
  <si>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</si>
  <si>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</si>
  <si>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</si>
  <si>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</si>
  <si>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</si>
  <si>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</si>
  <si>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</si>
  <si>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</si>
  <si>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</si>
  <si>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</si>
  <si>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</si>
  <si>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</si>
  <si>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</si>
  <si>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</si>
  <si>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</si>
  <si>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</si>
  <si>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</si>
  <si>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</si>
  <si>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</si>
  <si>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</si>
  <si>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</si>
  <si>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</si>
  <si>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</si>
  <si>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</si>
  <si>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</si>
  <si>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</si>
  <si>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</si>
  <si>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</si>
  <si>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</si>
  <si>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</si>
  <si>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</si>
  <si>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</si>
  <si>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</si>
  <si>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</si>
  <si>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</si>
  <si>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</si>
  <si>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</si>
  <si>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</si>
  <si>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</si>
  <si>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</si>
  <si>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</si>
  <si>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</si>
  <si>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</si>
  <si>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</si>
  <si>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</si>
  <si>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</si>
  <si>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</si>
  <si>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</si>
  <si>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</si>
  <si>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</si>
  <si>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</si>
  <si>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</si>
  <si>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</si>
  <si>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</si>
  <si>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</si>
  <si>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</si>
  <si>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</si>
  <si>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</si>
  <si>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</si>
  <si>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</si>
  <si>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</si>
  <si>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</si>
  <si>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</si>
  <si>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</si>
  <si>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</si>
  <si>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</si>
  <si>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</si>
  <si>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</si>
  <si>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</si>
  <si>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</si>
  <si>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</si>
  <si>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</si>
  <si>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</si>
  <si>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</si>
  <si>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</si>
  <si>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</si>
  <si>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</si>
  <si>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</si>
  <si>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</si>
  <si>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</si>
  <si>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</si>
  <si>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</si>
  <si>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</si>
  <si>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</si>
  <si>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</si>
  <si>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</si>
  <si>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</si>
  <si>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</si>
  <si>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</si>
  <si>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</si>
  <si>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</si>
  <si>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</si>
  <si>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</si>
  <si>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</si>
  <si>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</si>
  <si>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</si>
  <si>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</si>
  <si>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</si>
  <si>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</si>
  <si>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</si>
  <si>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</si>
  <si>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</si>
  <si>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</si>
  <si>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</si>
  <si>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</si>
  <si>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</si>
  <si>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</si>
  <si>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</si>
  <si>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</si>
  <si>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</si>
  <si>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</si>
  <si>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</si>
  <si>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</si>
  <si>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</si>
  <si>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</si>
  <si>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</si>
  <si>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</si>
  <si>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</si>
  <si>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</si>
  <si>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</si>
  <si>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</si>
  <si>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</si>
  <si>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</si>
  <si>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</si>
  <si>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</si>
  <si>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</si>
  <si>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</si>
  <si>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</si>
  <si>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</si>
  <si>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</si>
  <si>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</si>
  <si>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</si>
  <si>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</si>
  <si>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</si>
  <si>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</si>
  <si>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</si>
  <si>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</si>
  <si>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</si>
  <si>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</si>
  <si>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</si>
  <si>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</si>
  <si>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</si>
  <si>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</si>
  <si>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</si>
  <si>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</si>
  <si>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</si>
  <si>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</si>
  <si>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</si>
  <si>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</si>
  <si>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</si>
  <si>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</si>
  <si>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</si>
  <si>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</si>
  <si>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</si>
  <si>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</si>
  <si>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</si>
  <si>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</si>
  <si>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</si>
  <si>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</si>
  <si>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</si>
  <si>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</si>
  <si>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</si>
  <si>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</si>
  <si>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</si>
  <si>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</si>
  <si>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</si>
  <si>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</si>
  <si>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</si>
  <si>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</si>
  <si>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</si>
  <si>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</si>
  <si>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</si>
  <si>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</si>
  <si>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</si>
  <si>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</si>
  <si>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</si>
  <si>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</si>
  <si>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</si>
  <si>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</si>
  <si>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</si>
  <si>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</si>
  <si>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</si>
  <si>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</si>
  <si>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</si>
  <si>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</si>
  <si>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</si>
  <si>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</si>
  <si>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</si>
  <si>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</si>
  <si>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</si>
  <si>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</si>
  <si>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</si>
  <si>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</si>
  <si>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</si>
  <si>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</si>
  <si>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</si>
  <si>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</si>
  <si>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</si>
  <si>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</si>
  <si>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</si>
  <si>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</si>
  <si>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</si>
  <si>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</si>
  <si>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</si>
  <si>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</si>
  <si>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</si>
  <si>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</si>
  <si>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</si>
  <si>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</si>
  <si>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</si>
  <si>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</si>
  <si>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</si>
  <si>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</si>
  <si>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</si>
  <si>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</si>
  <si>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</si>
  <si>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</si>
  <si>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</si>
  <si>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</si>
  <si>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</si>
  <si>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</si>
  <si>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</si>
  <si>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</si>
  <si>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</si>
  <si>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</si>
  <si>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</si>
  <si>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</si>
  <si>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</si>
  <si>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</si>
  <si>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</si>
  <si>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</si>
  <si>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</si>
  <si>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</si>
  <si>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</si>
  <si>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</si>
  <si>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</si>
  <si>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</si>
  <si>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</si>
  <si>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</si>
  <si>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</si>
  <si>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</si>
  <si>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</si>
  <si>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</si>
  <si>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</si>
  <si>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</si>
  <si>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</si>
  <si>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</si>
  <si>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</si>
  <si>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</si>
  <si>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</si>
  <si>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</si>
  <si>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</si>
  <si>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</si>
  <si>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</si>
  <si>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</si>
  <si>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</si>
  <si>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</si>
  <si>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</si>
  <si>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</si>
  <si>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</si>
  <si>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</si>
  <si>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</si>
  <si>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</si>
  <si>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</si>
  <si>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</si>
  <si>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</si>
  <si>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</si>
  <si>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</si>
  <si>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</si>
  <si>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</si>
  <si>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</si>
  <si>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</si>
  <si>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</si>
  <si>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</si>
  <si>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</si>
  <si>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</si>
  <si>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</si>
  <si>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</si>
  <si>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</si>
  <si>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</si>
  <si>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</si>
  <si>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</si>
  <si>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</si>
  <si>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</si>
  <si>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</si>
  <si>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</si>
  <si>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</si>
  <si>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</si>
  <si>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</si>
  <si>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</si>
  <si>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</si>
  <si>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</si>
  <si>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</si>
  <si>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</si>
  <si>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</si>
  <si>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</si>
  <si>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</si>
  <si>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</si>
  <si>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</si>
  <si>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</si>
  <si>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</si>
  <si>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</si>
  <si>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</si>
  <si>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</si>
  <si>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</si>
  <si>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</si>
  <si>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</si>
  <si>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</si>
  <si>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</si>
  <si>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</si>
  <si>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</si>
  <si>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</si>
  <si>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</si>
  <si>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</si>
  <si>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</si>
  <si>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</si>
  <si>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</si>
  <si>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</si>
  <si>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</si>
  <si>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</si>
  <si>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</si>
  <si>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</si>
  <si>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</si>
  <si>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</si>
  <si>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</si>
  <si>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</si>
  <si>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</si>
  <si>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</si>
  <si>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</si>
  <si>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</si>
  <si>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</si>
  <si>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</si>
  <si>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</si>
  <si>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</si>
  <si>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</si>
  <si>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</si>
  <si>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</si>
  <si>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</si>
  <si>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</si>
  <si>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</si>
  <si>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</si>
  <si>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</si>
  <si>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</si>
  <si>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</si>
  <si>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</si>
  <si>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</si>
  <si>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</si>
  <si>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</si>
  <si>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</si>
  <si>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</si>
  <si>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</si>
  <si>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</si>
  <si>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</si>
  <si>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</si>
  <si>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</si>
  <si>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</si>
  <si>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</si>
  <si>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</si>
  <si>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</si>
  <si>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</si>
  <si>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</si>
  <si>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</si>
  <si>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</si>
  <si>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</si>
  <si>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</si>
  <si>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</si>
  <si>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</si>
  <si>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</si>
  <si>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</si>
  <si>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</si>
  <si>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</si>
  <si>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</si>
  <si>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</si>
  <si>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</si>
  <si>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</si>
  <si>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</si>
  <si>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</si>
  <si>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</si>
  <si>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</si>
  <si>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</si>
  <si>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</si>
  <si>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</si>
  <si>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</si>
  <si>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</si>
  <si>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</si>
  <si>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</si>
  <si>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</si>
  <si>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</si>
  <si>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</si>
  <si>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</si>
  <si>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</si>
  <si>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</si>
  <si>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</si>
  <si>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</si>
  <si>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</si>
  <si>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</si>
  <si>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</si>
  <si>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</si>
  <si>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</si>
  <si>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</si>
  <si>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</si>
  <si>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</si>
  <si>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</si>
  <si>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</si>
  <si>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</si>
  <si>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</si>
  <si>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</si>
  <si>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</si>
  <si>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</si>
  <si>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</si>
  <si>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</si>
  <si>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</si>
  <si>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</si>
  <si>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</si>
  <si>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</si>
  <si>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</si>
  <si>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</si>
  <si>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</si>
  <si>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</si>
  <si>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</si>
  <si>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</si>
  <si>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</si>
  <si>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</si>
  <si>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</si>
  <si>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</si>
  <si>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</si>
  <si>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</si>
  <si>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</si>
  <si>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</si>
  <si>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</si>
  <si>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</si>
  <si>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</si>
  <si>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</si>
  <si>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</si>
  <si>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</si>
  <si>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</si>
  <si>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</si>
  <si>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</si>
  <si>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</si>
  <si>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</si>
  <si>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</si>
  <si>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</si>
  <si>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</si>
  <si>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</si>
  <si>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</si>
  <si>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</si>
  <si>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</si>
  <si>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</si>
  <si>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</si>
  <si>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</si>
  <si>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</si>
  <si>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</si>
  <si>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</si>
  <si>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</si>
  <si>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</si>
  <si>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</si>
  <si>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</si>
  <si>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</si>
  <si>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</si>
  <si>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</si>
  <si>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</si>
  <si>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</si>
  <si>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</si>
  <si>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</si>
  <si>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</si>
  <si>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</si>
  <si>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</si>
  <si>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</si>
  <si>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</si>
  <si>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</si>
  <si>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</si>
  <si>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</si>
  <si>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</si>
  <si>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</si>
  <si>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</si>
  <si>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</si>
  <si>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</si>
  <si>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</si>
  <si>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</si>
  <si>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</si>
  <si>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</si>
  <si>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</si>
  <si>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</si>
  <si>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</si>
  <si>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</si>
  <si>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</si>
  <si>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</si>
  <si>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</si>
  <si>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</si>
  <si>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</si>
  <si>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</si>
  <si>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</si>
  <si>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</si>
  <si>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</si>
  <si>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</si>
  <si>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</si>
  <si>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</si>
  <si>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</si>
  <si>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</si>
  <si>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</si>
  <si>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</si>
  <si>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</si>
  <si>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</si>
  <si>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</si>
  <si>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</si>
  <si>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</si>
  <si>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</si>
  <si>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</si>
  <si>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</si>
  <si>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</si>
  <si>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</si>
  <si>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</si>
  <si>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</si>
  <si>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</si>
  <si>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</si>
  <si>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</si>
  <si>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</si>
  <si>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</si>
  <si>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</si>
  <si>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</si>
  <si>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</si>
  <si>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</si>
  <si>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</si>
  <si>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</si>
  <si>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</si>
  <si>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</si>
  <si>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</si>
  <si>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</si>
  <si>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</si>
  <si>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</si>
  <si>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</si>
  <si>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</si>
  <si>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</si>
  <si>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</si>
  <si>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</si>
  <si>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</si>
  <si>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</si>
  <si>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</si>
  <si>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</si>
  <si>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</si>
  <si>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</si>
  <si>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</si>
  <si>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</si>
  <si>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</si>
  <si>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</si>
  <si>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</si>
  <si>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</si>
  <si>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</si>
  <si>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</si>
  <si>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</si>
  <si>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</si>
  <si>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</si>
  <si>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</si>
  <si>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</si>
  <si>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</si>
  <si>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</si>
  <si>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</si>
  <si>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</si>
  <si>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</si>
  <si>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</si>
  <si>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</si>
  <si>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</si>
  <si>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</si>
  <si>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</si>
  <si>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</si>
  <si>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</si>
  <si>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</si>
  <si>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</si>
  <si>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</si>
  <si>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</si>
  <si>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</si>
  <si>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</si>
  <si>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</si>
  <si>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</si>
  <si>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</si>
  <si>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</si>
  <si>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</si>
  <si>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</si>
  <si>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</si>
  <si>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</si>
  <si>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</si>
  <si>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</si>
  <si>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</si>
  <si>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</si>
  <si>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</si>
  <si>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</si>
  <si>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</si>
  <si>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</si>
  <si>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</si>
  <si>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</si>
  <si>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</si>
  <si>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</si>
  <si>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</si>
  <si>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</si>
  <si>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</si>
  <si>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</si>
  <si>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</si>
  <si>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</si>
  <si>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</si>
  <si>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</si>
  <si>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</si>
  <si>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</si>
  <si>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</si>
  <si>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</si>
  <si>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</si>
  <si>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</si>
  <si>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</si>
  <si>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</si>
  <si>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</si>
  <si>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</si>
  <si>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</si>
  <si>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</si>
  <si>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</si>
  <si>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</si>
  <si>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</si>
  <si>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</si>
  <si>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</si>
  <si>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</si>
  <si>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</si>
  <si>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</si>
  <si>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</si>
  <si>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</si>
  <si>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</si>
  <si>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</si>
  <si>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</si>
  <si>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</si>
  <si>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</si>
  <si>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</si>
  <si>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</si>
  <si>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</si>
  <si>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</si>
  <si>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</si>
  <si>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</si>
  <si>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</si>
  <si>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</si>
  <si>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</si>
  <si>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</si>
  <si>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</si>
  <si>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</si>
  <si>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</si>
  <si>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</si>
  <si>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</si>
  <si>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</si>
  <si>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</si>
  <si>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</si>
  <si>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</si>
  <si>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</si>
  <si>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</si>
  <si>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</si>
  <si>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</si>
  <si>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</si>
  <si>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</si>
  <si>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</si>
  <si>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</si>
  <si>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</si>
  <si>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</si>
  <si>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</si>
  <si>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</si>
  <si>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</si>
  <si>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</si>
  <si>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</si>
  <si>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</si>
  <si>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</si>
  <si>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</si>
  <si>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</si>
  <si>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</si>
  <si>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</si>
  <si>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</si>
  <si>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</si>
  <si>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</si>
  <si>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</si>
  <si>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</si>
  <si>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</si>
  <si>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</si>
  <si>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</si>
  <si>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</si>
  <si>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</si>
  <si>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</si>
  <si>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</si>
  <si>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</si>
  <si>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</si>
  <si>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</si>
  <si>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</si>
  <si>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</si>
  <si>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</si>
  <si>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</si>
  <si>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</si>
  <si>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</si>
  <si>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</si>
  <si>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</si>
  <si>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</si>
  <si>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</si>
  <si>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</si>
  <si>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</si>
  <si>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</si>
  <si>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</si>
  <si>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</si>
  <si>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</si>
  <si>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</si>
  <si>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</si>
  <si>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</si>
  <si>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</si>
  <si>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</si>
  <si>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</si>
  <si>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</si>
  <si>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</si>
  <si>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</si>
  <si>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</si>
  <si>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</si>
  <si>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</si>
  <si>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</si>
  <si>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</si>
  <si>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</si>
  <si>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</si>
  <si>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</si>
  <si>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</si>
  <si>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</si>
  <si>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</si>
  <si>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</si>
  <si>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</si>
  <si>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</si>
  <si>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</si>
  <si>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</si>
  <si>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</si>
  <si>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</si>
  <si>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</si>
  <si>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</si>
  <si>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</si>
  <si>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</si>
  <si>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</si>
  <si>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</si>
  <si>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</si>
  <si>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</si>
  <si>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</si>
  <si>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</si>
  <si>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</si>
  <si>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</si>
  <si>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</si>
  <si>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</si>
  <si>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</si>
  <si>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</si>
  <si>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</si>
  <si>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</si>
  <si>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</si>
  <si>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</si>
  <si>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</si>
  <si>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</si>
  <si>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</si>
  <si>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</si>
  <si>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</si>
  <si>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</si>
  <si>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</si>
  <si>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</si>
  <si>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</si>
  <si>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</si>
  <si>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</si>
  <si>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</si>
  <si>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</si>
  <si>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</si>
  <si>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</si>
  <si>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</si>
  <si>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</si>
  <si>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</si>
  <si>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</si>
  <si>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</si>
  <si>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</si>
  <si>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</si>
  <si>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</si>
  <si>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</si>
  <si>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</si>
  <si>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</si>
  <si>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</si>
  <si>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</si>
  <si>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</si>
  <si>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</si>
  <si>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</si>
  <si>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</si>
  <si>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</si>
  <si>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</si>
  <si>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</si>
  <si>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</si>
  <si>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</si>
  <si>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</si>
  <si>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</si>
  <si>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</si>
  <si>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</si>
  <si>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</si>
  <si>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</si>
  <si>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</si>
  <si>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</si>
  <si>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</si>
  <si>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</si>
  <si>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</si>
  <si>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</si>
  <si>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</si>
  <si>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</si>
  <si>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</si>
  <si>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</si>
  <si>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</si>
  <si>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</si>
  <si>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</si>
  <si>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</si>
  <si>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</si>
  <si>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</si>
  <si>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</si>
  <si>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</si>
  <si>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</si>
  <si>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</si>
  <si>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</si>
  <si>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</si>
  <si>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</si>
  <si>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</si>
  <si>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</si>
  <si>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</si>
  <si>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</si>
  <si>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</si>
  <si>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</si>
  <si>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</si>
  <si>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</si>
  <si>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</si>
  <si>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</si>
  <si>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</si>
  <si>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</si>
  <si>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</si>
  <si>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</si>
  <si>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</si>
  <si>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</si>
  <si>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</si>
  <si>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</si>
  <si>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</si>
  <si>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</si>
  <si>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</si>
  <si>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</si>
  <si>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</si>
  <si>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</si>
  <si>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</si>
  <si>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</si>
  <si>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</si>
  <si>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</si>
  <si>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</si>
  <si>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</si>
  <si>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</si>
  <si>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</si>
  <si>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</si>
  <si>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</si>
  <si>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</si>
  <si>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</si>
  <si>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</si>
  <si>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</si>
  <si>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</si>
  <si>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</si>
  <si>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</si>
  <si>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</si>
  <si>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</si>
  <si>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</si>
  <si>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</si>
  <si>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</si>
  <si>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</si>
  <si>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</si>
  <si>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</si>
  <si>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</si>
  <si>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</si>
  <si>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</si>
  <si>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</si>
  <si>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</si>
  <si>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</si>
  <si>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</si>
  <si>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</si>
  <si>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</si>
  <si>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</si>
  <si>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</si>
  <si>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</si>
  <si>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</si>
  <si>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</si>
  <si>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</si>
  <si>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</si>
  <si>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</si>
  <si>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</si>
  <si>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</si>
  <si>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</si>
  <si>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</si>
  <si>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</si>
  <si>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</si>
  <si>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</si>
  <si>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</si>
  <si>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</si>
  <si>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</si>
  <si>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</si>
  <si>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</si>
  <si>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</si>
  <si>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</si>
  <si>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</si>
  <si>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</si>
  <si>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</si>
  <si>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</si>
  <si>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</si>
  <si>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</si>
  <si>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</si>
  <si>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</si>
  <si>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</si>
  <si>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</si>
  <si>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</si>
  <si>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</si>
  <si>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</si>
  <si>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</si>
  <si>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</si>
  <si>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</si>
  <si>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</si>
  <si>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</si>
  <si>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</si>
  <si>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</si>
  <si>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</si>
  <si>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</si>
  <si>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</si>
  <si>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</si>
  <si>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</si>
  <si>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</si>
  <si>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</si>
  <si>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</si>
  <si>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</si>
  <si>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</si>
  <si>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</si>
  <si>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</si>
  <si>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</si>
  <si>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</si>
  <si>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</si>
  <si>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</si>
  <si>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</si>
  <si>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</si>
  <si>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</si>
  <si>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</si>
  <si>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</si>
  <si>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</si>
  <si>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</si>
  <si>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</si>
  <si>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</si>
  <si>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</si>
  <si>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</si>
  <si>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</si>
  <si>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</si>
  <si>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</si>
  <si>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</si>
  <si>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</si>
  <si>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</si>
  <si>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</si>
  <si>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</si>
  <si>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</si>
  <si>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</si>
  <si>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</si>
  <si>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</si>
  <si>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</si>
  <si>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</si>
  <si>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</si>
  <si>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</si>
  <si>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</si>
  <si>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</si>
  <si>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</si>
  <si>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</si>
  <si>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</si>
  <si>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</si>
  <si>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</si>
  <si>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</si>
  <si>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</si>
  <si>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</si>
  <si>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</si>
  <si>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</si>
  <si>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</si>
  <si>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</si>
  <si>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</si>
  <si>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</si>
  <si>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</si>
  <si>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</si>
  <si>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</si>
  <si>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</si>
  <si>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</si>
  <si>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</si>
  <si>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</si>
  <si>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</si>
  <si>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</si>
  <si>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</si>
  <si>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</si>
  <si>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</si>
  <si>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</si>
  <si>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</si>
  <si>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</si>
  <si>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</si>
  <si>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</si>
  <si>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</si>
  <si>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</si>
  <si>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</si>
  <si>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</si>
  <si>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</si>
  <si>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</si>
  <si>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</si>
  <si>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</si>
  <si>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</si>
  <si>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</si>
  <si>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</si>
  <si>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</si>
  <si>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</si>
  <si>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</si>
  <si>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</si>
  <si>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</si>
  <si>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</si>
  <si>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</si>
  <si>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</si>
  <si>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</si>
  <si>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</si>
  <si>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</si>
  <si>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</si>
  <si>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</si>
  <si>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</si>
  <si>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</si>
  <si>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</si>
  <si>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</si>
  <si>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</si>
  <si>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</si>
  <si>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</si>
  <si>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</si>
  <si>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</si>
  <si>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</si>
  <si>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</si>
  <si>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</si>
  <si>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</si>
  <si>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</si>
  <si>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</si>
  <si>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</si>
  <si>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</si>
  <si>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</si>
  <si>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</si>
  <si>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</si>
  <si>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</si>
  <si>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</si>
  <si>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</si>
  <si>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</si>
  <si>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</si>
  <si>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</si>
  <si>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</si>
  <si>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</si>
  <si>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</si>
  <si>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</si>
  <si>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</si>
  <si>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</si>
  <si>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</si>
  <si>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</si>
  <si>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</si>
  <si>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</si>
  <si>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</si>
  <si>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</si>
  <si>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</si>
  <si>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</si>
  <si>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</si>
  <si>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</si>
  <si>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</si>
  <si>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</si>
  <si>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</si>
  <si>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</si>
  <si>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</si>
  <si>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</si>
  <si>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</si>
  <si>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</si>
  <si>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</si>
  <si>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</si>
  <si>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</si>
  <si>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</si>
  <si>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</si>
  <si>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</si>
  <si>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</si>
  <si>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</si>
  <si>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</si>
  <si>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</si>
  <si>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</si>
  <si>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</si>
  <si>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</si>
  <si>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</si>
  <si>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</si>
  <si>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</si>
  <si>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</si>
  <si>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</si>
  <si>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</si>
  <si>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</si>
  <si>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</si>
  <si>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</si>
  <si>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</si>
  <si>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</si>
  <si>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</si>
  <si>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</si>
  <si>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</si>
  <si>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</si>
  <si>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</si>
  <si>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</si>
  <si>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</si>
  <si>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</si>
  <si>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</si>
  <si>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</si>
  <si>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</si>
  <si>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</si>
  <si>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</si>
  <si>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</si>
  <si>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</si>
  <si>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</si>
  <si>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</si>
  <si>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</si>
  <si>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</si>
  <si>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</si>
  <si>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</si>
  <si>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</si>
  <si>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</si>
  <si>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</si>
  <si>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</si>
  <si>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</si>
  <si>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</si>
  <si>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</si>
  <si>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</si>
  <si>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</si>
  <si>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</si>
  <si>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</si>
  <si>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</si>
  <si>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</si>
  <si>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</si>
  <si>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</si>
  <si>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</si>
  <si>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</si>
  <si>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</si>
  <si>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</si>
  <si>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</si>
  <si>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</si>
  <si>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</si>
  <si>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</si>
  <si>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</si>
  <si>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</si>
  <si>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</si>
  <si>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</si>
  <si>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</si>
  <si>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</si>
  <si>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</si>
  <si>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</si>
  <si>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</si>
  <si>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</si>
  <si>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</si>
  <si>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</si>
  <si>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</si>
  <si>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</si>
  <si>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</si>
  <si>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</si>
  <si>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</si>
  <si>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</si>
  <si>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</si>
  <si>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</si>
  <si>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</si>
  <si>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</si>
  <si>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</si>
  <si>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</si>
  <si>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</si>
  <si>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</si>
  <si>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</si>
  <si>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</si>
  <si>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</si>
  <si>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</si>
  <si>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</si>
  <si>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</si>
  <si>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</si>
  <si>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</si>
  <si>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</si>
  <si>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</si>
  <si>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</si>
  <si>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</si>
  <si>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</si>
  <si>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</si>
  <si>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</si>
  <si>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</si>
  <si>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</si>
  <si>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</si>
  <si>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</si>
  <si>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</si>
  <si>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</si>
  <si>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</si>
  <si>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</si>
  <si>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</si>
  <si>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</si>
  <si>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</si>
  <si>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</si>
  <si>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</si>
  <si>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</si>
  <si>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</si>
  <si>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</si>
  <si>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</si>
  <si>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</si>
  <si>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</si>
  <si>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</si>
  <si>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</si>
  <si>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</si>
  <si>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</si>
  <si>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</si>
  <si>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</si>
  <si>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</si>
  <si>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</si>
  <si>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</si>
  <si>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</si>
  <si>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</si>
  <si>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</si>
  <si>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</si>
  <si>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</si>
  <si>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</si>
  <si>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</si>
  <si>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</si>
  <si>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</si>
  <si>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</si>
  <si>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</si>
  <si>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</si>
  <si>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</si>
  <si>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</si>
  <si>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</si>
  <si>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</si>
  <si>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</si>
  <si>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</si>
  <si>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</si>
  <si>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</si>
  <si>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</si>
  <si>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</si>
  <si>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</si>
  <si>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</si>
  <si>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</si>
  <si>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</si>
  <si>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</si>
  <si>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</si>
  <si>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</si>
  <si>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</si>
  <si>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</si>
  <si>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</si>
  <si>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</si>
  <si>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</si>
  <si>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</si>
  <si>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</si>
  <si>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</si>
  <si>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</si>
  <si>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</si>
  <si>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</si>
  <si>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</si>
  <si>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</si>
  <si>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</si>
  <si>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</si>
  <si>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</si>
  <si>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</si>
  <si>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</si>
  <si>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</si>
  <si>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</si>
  <si>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</si>
  <si>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</si>
  <si>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</si>
  <si>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</si>
  <si>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</si>
  <si>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</si>
  <si>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</si>
  <si>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</si>
  <si>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</si>
  <si>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</si>
  <si>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</si>
  <si>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</si>
  <si>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</si>
  <si>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</si>
  <si>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</si>
  <si>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</si>
  <si>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</si>
  <si>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</si>
  <si>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</si>
  <si>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</si>
  <si>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</si>
  <si>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</si>
  <si>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</si>
  <si>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</si>
  <si>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</si>
  <si>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</si>
  <si>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</si>
  <si>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</si>
  <si>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</si>
  <si>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</si>
  <si>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</si>
  <si>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</si>
  <si>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</si>
  <si>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</si>
  <si>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</si>
  <si>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</si>
  <si>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</si>
  <si>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</si>
  <si>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</si>
  <si>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</si>
  <si>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</si>
  <si>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</si>
  <si>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</si>
  <si>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</si>
  <si>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</si>
  <si>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</si>
  <si>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</si>
  <si>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</si>
  <si>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</si>
  <si>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</si>
  <si>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</si>
  <si>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</si>
  <si>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</si>
  <si>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</si>
  <si>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</si>
  <si>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</si>
  <si>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</si>
  <si>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</si>
  <si>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</si>
  <si>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</si>
  <si>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</si>
  <si>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</si>
  <si>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</si>
  <si>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</si>
  <si>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</si>
  <si>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</si>
  <si>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</si>
  <si>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</si>
  <si>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</si>
  <si>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</si>
  <si>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</si>
  <si>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</si>
  <si>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</si>
  <si>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</si>
  <si>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</si>
  <si>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</si>
  <si>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</si>
  <si>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</si>
  <si>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</si>
  <si>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</si>
  <si>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</si>
  <si>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</si>
  <si>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</si>
  <si>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</si>
  <si>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</si>
  <si>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</si>
  <si>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</si>
  <si>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</si>
  <si>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</si>
  <si>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</si>
  <si>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</si>
  <si>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</si>
  <si>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</si>
  <si>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</si>
  <si>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</si>
  <si>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</si>
  <si>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</si>
  <si>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</si>
  <si>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</si>
  <si>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</si>
  <si>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</si>
  <si>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</si>
  <si>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</si>
  <si>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</si>
  <si>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</si>
  <si>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</si>
  <si>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</si>
  <si>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</si>
  <si>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</si>
  <si>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</si>
  <si>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</si>
  <si>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</si>
  <si>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</si>
  <si>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</si>
  <si>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</si>
  <si>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</si>
  <si>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</si>
  <si>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</si>
  <si>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</si>
  <si>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</si>
  <si>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</si>
  <si>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</si>
  <si>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</si>
  <si>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</si>
  <si>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</si>
  <si>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</si>
  <si>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</si>
  <si>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</si>
  <si>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</si>
  <si>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</si>
  <si>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</si>
  <si>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</si>
  <si>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</si>
  <si>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</si>
  <si>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</si>
  <si>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</si>
  <si>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</si>
  <si>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</si>
  <si>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</si>
  <si>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</si>
  <si>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</si>
  <si>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</si>
  <si>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</si>
  <si>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</si>
  <si>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</si>
  <si>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</si>
  <si>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</si>
  <si>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</si>
  <si>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</si>
  <si>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</si>
  <si>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</si>
  <si>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</si>
  <si>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</si>
  <si>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</si>
  <si>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</si>
  <si>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</si>
  <si>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</si>
  <si>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</si>
  <si>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</si>
  <si>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</si>
  <si>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</si>
  <si>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</si>
  <si>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</si>
  <si>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</si>
  <si>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</si>
  <si>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</si>
  <si>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</si>
  <si>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</si>
  <si>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</si>
  <si>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</si>
  <si>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</si>
  <si>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</si>
  <si>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</si>
  <si>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</si>
  <si>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</si>
  <si>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</si>
  <si>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</si>
  <si>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</si>
  <si>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</si>
  <si>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</si>
  <si>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</si>
  <si>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</si>
  <si>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</si>
  <si>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</si>
  <si>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</si>
  <si>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</si>
  <si>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</si>
  <si>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</si>
  <si>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</si>
  <si>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</si>
  <si>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</si>
  <si>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</si>
  <si>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</si>
  <si>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</si>
  <si>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</si>
  <si>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</si>
  <si>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</si>
  <si>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</si>
  <si>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</si>
  <si>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</si>
  <si>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</si>
  <si>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</si>
  <si>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</si>
  <si>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</si>
  <si>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</si>
  <si>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</si>
  <si>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</si>
  <si>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</si>
  <si>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</si>
  <si>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</si>
  <si>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</si>
  <si>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</si>
  <si>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</si>
  <si>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</si>
  <si>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</si>
  <si>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</si>
  <si>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</si>
  <si>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</si>
  <si>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</si>
  <si>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</si>
  <si>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</si>
  <si>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</si>
  <si>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</si>
  <si>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</si>
  <si>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</si>
  <si>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</si>
  <si>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</si>
  <si>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</si>
  <si>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</si>
  <si>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</si>
  <si>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</si>
  <si>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</si>
  <si>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</si>
  <si>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</si>
  <si>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</si>
  <si>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</si>
  <si>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</si>
  <si>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</si>
  <si>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</si>
  <si>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</si>
  <si>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</si>
  <si>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</si>
  <si>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</si>
  <si>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</si>
  <si>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</si>
  <si>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</si>
  <si>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</si>
  <si>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</si>
  <si>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</si>
  <si>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</si>
  <si>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</si>
  <si>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</si>
  <si>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</si>
  <si>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</si>
  <si>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</si>
  <si>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</si>
  <si>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</si>
  <si>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</si>
  <si>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</si>
  <si>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</si>
  <si>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</si>
  <si>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</si>
  <si>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</si>
  <si>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</si>
  <si>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</si>
  <si>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</si>
  <si>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</si>
  <si>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</si>
  <si>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</si>
  <si>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</si>
  <si>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</si>
  <si>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</si>
  <si>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</si>
  <si>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</si>
  <si>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</si>
  <si>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</si>
  <si>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</si>
  <si>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</si>
  <si>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</si>
  <si>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</si>
  <si>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</si>
  <si>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</si>
  <si>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</si>
  <si>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</si>
  <si>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</si>
  <si>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</si>
  <si>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</si>
  <si>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</si>
  <si>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</si>
  <si>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</si>
  <si>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</si>
  <si>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</si>
  <si>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</si>
  <si>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</si>
  <si>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</si>
  <si>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</si>
  <si>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</si>
  <si>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</si>
  <si>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</si>
  <si>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</si>
  <si>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</si>
  <si>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</si>
  <si>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</si>
  <si>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</si>
  <si>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</si>
  <si>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</si>
  <si>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</si>
  <si>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</si>
  <si>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</si>
  <si>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</si>
  <si>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</si>
  <si>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</si>
  <si>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</si>
  <si>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</si>
  <si>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</si>
  <si>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</si>
  <si>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</si>
  <si>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</si>
  <si>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</si>
  <si>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</si>
  <si>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</si>
  <si>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</si>
  <si>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</si>
  <si>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</si>
  <si>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</si>
  <si>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</si>
  <si>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</si>
  <si>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</si>
  <si>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</si>
  <si>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</si>
  <si>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</si>
  <si>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</si>
  <si>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</si>
  <si>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</si>
  <si>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</si>
  <si>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</si>
  <si>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</si>
  <si>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</si>
  <si>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</si>
  <si>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</si>
  <si>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</si>
  <si>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</si>
  <si>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</si>
  <si>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</si>
  <si>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</si>
  <si>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</si>
  <si>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</si>
  <si>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</si>
  <si>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</si>
  <si>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</si>
  <si>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</si>
  <si>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</si>
  <si>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</si>
  <si>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</si>
  <si>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</si>
  <si>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</si>
  <si>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</si>
  <si>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</si>
  <si>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</si>
  <si>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</si>
  <si>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</si>
  <si>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</si>
  <si>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</si>
  <si>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</si>
  <si>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</si>
  <si>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</si>
  <si>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</si>
  <si>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</si>
  <si>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</si>
  <si>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</si>
  <si>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</si>
  <si>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</si>
  <si>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</si>
  <si>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</si>
  <si>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</si>
  <si>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</si>
  <si>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</si>
  <si>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</si>
  <si>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</si>
  <si>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</si>
  <si>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</si>
  <si>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</si>
  <si>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</si>
  <si>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</si>
  <si>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</si>
  <si>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</si>
  <si>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</si>
  <si>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</si>
  <si>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</si>
  <si>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</si>
  <si>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</si>
  <si>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</si>
  <si>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</si>
  <si>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</si>
  <si>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</si>
  <si>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</si>
  <si>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</si>
  <si>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</si>
  <si>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</si>
  <si>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</si>
  <si>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</si>
  <si>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</si>
  <si>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</si>
  <si>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</si>
  <si>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</si>
  <si>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</si>
  <si>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</si>
  <si>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</si>
  <si>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</si>
  <si>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</si>
  <si>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</si>
  <si>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</si>
  <si>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</si>
  <si>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</si>
  <si>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</si>
  <si>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</si>
  <si>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</si>
  <si>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</si>
  <si>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</si>
  <si>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</si>
  <si>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</si>
  <si>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</si>
  <si>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</si>
  <si>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</si>
  <si>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</si>
  <si>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</si>
  <si>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</si>
  <si>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</si>
  <si>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</si>
  <si>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</si>
  <si>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</si>
  <si>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</si>
  <si>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</si>
  <si>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</si>
  <si>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</si>
  <si>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</si>
  <si>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</si>
  <si>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</si>
  <si>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</si>
  <si>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</si>
  <si>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</si>
  <si>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</si>
  <si>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</si>
  <si>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</si>
  <si>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</si>
  <si>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</si>
  <si>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</si>
  <si>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</si>
  <si>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</si>
  <si>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</si>
  <si>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</si>
  <si>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</si>
  <si>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</si>
  <si>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</si>
  <si>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</si>
  <si>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</si>
  <si>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</si>
  <si>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</si>
  <si>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</si>
  <si>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</si>
  <si>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</si>
  <si>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</si>
  <si>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</si>
  <si>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</si>
  <si>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</si>
  <si>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</si>
  <si>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</si>
  <si>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</si>
  <si>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</si>
  <si>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</si>
  <si>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</si>
  <si>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</si>
  <si>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</si>
  <si>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</si>
  <si>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</si>
  <si>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</si>
  <si>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</si>
  <si>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</si>
  <si>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</si>
  <si>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</si>
  <si>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</si>
  <si>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</si>
  <si>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</si>
  <si>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</si>
  <si>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</si>
  <si>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</si>
  <si>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</si>
  <si>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</si>
  <si>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</si>
  <si>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</si>
  <si>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</si>
  <si>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</si>
  <si>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</si>
  <si>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</si>
  <si>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</si>
  <si>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</si>
  <si>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</si>
  <si>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</si>
  <si>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</si>
  <si>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</si>
  <si>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</si>
  <si>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</si>
  <si>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</si>
  <si>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</si>
  <si>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</si>
  <si>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</si>
  <si>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</si>
  <si>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</si>
  <si>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</si>
  <si>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</si>
  <si>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</si>
  <si>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</si>
  <si>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</si>
  <si>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</si>
  <si>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</si>
  <si>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</si>
  <si>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</si>
  <si>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</si>
  <si>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</si>
  <si>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</si>
  <si>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</si>
  <si>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</si>
  <si>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</si>
  <si>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</si>
  <si>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</si>
  <si>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</si>
  <si>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</si>
  <si>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</si>
  <si>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</si>
  <si>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</si>
  <si>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</si>
  <si>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</si>
  <si>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</si>
  <si>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</si>
  <si>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</si>
  <si>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</si>
  <si>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</si>
  <si>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</si>
  <si>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</si>
  <si>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</si>
  <si>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</si>
  <si>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</si>
  <si>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</si>
  <si>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</si>
  <si>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</si>
  <si>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</si>
  <si>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</si>
  <si>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</si>
  <si>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</si>
  <si>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</si>
  <si>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</si>
  <si>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</si>
  <si>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</si>
  <si>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</si>
  <si>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</si>
  <si>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</si>
  <si>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</si>
  <si>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</si>
  <si>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</si>
  <si>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</si>
  <si>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</si>
  <si>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</si>
  <si>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</si>
  <si>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</si>
  <si>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</si>
  <si>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</si>
  <si>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</si>
  <si>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</si>
  <si>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</si>
  <si>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</si>
  <si>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</si>
  <si>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</si>
  <si>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</si>
  <si>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</si>
  <si>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</si>
  <si>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</si>
  <si>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</si>
  <si>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</si>
  <si>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</si>
  <si>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</si>
  <si>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</si>
  <si>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</si>
  <si>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</si>
  <si>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</si>
  <si>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</si>
  <si>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</si>
  <si>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</si>
  <si>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</si>
  <si>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</si>
  <si>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</si>
  <si>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</si>
  <si>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</si>
  <si>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</si>
  <si>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</si>
  <si>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</si>
  <si>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</si>
  <si>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</si>
  <si>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</si>
  <si>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</si>
  <si>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</si>
  <si>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</si>
  <si>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</si>
  <si>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</si>
  <si>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</si>
  <si>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</si>
  <si>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</si>
  <si>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</si>
  <si>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</si>
  <si>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</si>
  <si>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</si>
  <si>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</si>
  <si>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</si>
  <si>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</si>
  <si>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</si>
  <si>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</si>
  <si>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</si>
  <si>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</si>
  <si>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</si>
  <si>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</si>
  <si>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</si>
  <si>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</si>
  <si>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</si>
  <si>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</si>
  <si>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</si>
  <si>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</si>
  <si>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</si>
  <si>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</si>
  <si>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</si>
  <si>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</si>
  <si>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</si>
  <si>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</si>
  <si>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</si>
  <si>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</si>
  <si>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</si>
  <si>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</si>
  <si>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</si>
  <si>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</si>
  <si>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</si>
  <si>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</si>
  <si>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</si>
  <si>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</si>
  <si>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</si>
  <si>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</si>
  <si>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</si>
  <si>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</si>
  <si>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</si>
  <si>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</si>
  <si>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</si>
  <si>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</si>
  <si>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</si>
  <si>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</si>
  <si>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</si>
  <si>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</si>
  <si>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</si>
  <si>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</si>
  <si>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</si>
  <si>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</si>
  <si>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</si>
  <si>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</si>
  <si>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</si>
  <si>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</si>
  <si>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</si>
  <si>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</si>
  <si>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</si>
  <si>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</si>
  <si>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</si>
  <si>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</si>
  <si>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</si>
  <si>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</si>
  <si>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</si>
  <si>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</si>
  <si>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</si>
  <si>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</si>
  <si>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</si>
  <si>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</si>
  <si>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</si>
  <si>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</si>
  <si>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</si>
  <si>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</si>
  <si>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</si>
  <si>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</si>
  <si>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</si>
  <si>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</si>
  <si>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</si>
  <si>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</si>
  <si>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</si>
  <si>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</si>
  <si>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</si>
  <si>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</si>
  <si>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</si>
  <si>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</si>
  <si>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</si>
  <si>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</si>
  <si>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</si>
  <si>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</si>
  <si>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</si>
  <si>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</si>
  <si>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</si>
  <si>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</si>
  <si>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</si>
  <si>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</si>
  <si>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</si>
  <si>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</si>
  <si>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</si>
  <si>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</si>
  <si>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</si>
  <si>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</si>
  <si>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</si>
  <si>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</si>
  <si>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</si>
  <si>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</si>
  <si>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</si>
  <si>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</si>
  <si>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</si>
  <si>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</si>
  <si>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</si>
  <si>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</si>
  <si>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</si>
  <si>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</si>
  <si>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</si>
  <si>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</si>
  <si>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</si>
  <si>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</si>
  <si>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</si>
  <si>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</si>
  <si>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</si>
  <si>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</si>
  <si>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</si>
  <si>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</si>
  <si>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</si>
  <si>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</si>
  <si>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</si>
  <si>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</si>
  <si>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</si>
  <si>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</si>
  <si>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</si>
  <si>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</si>
  <si>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</si>
  <si>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</si>
  <si>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</si>
  <si>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</si>
  <si>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</si>
  <si>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</si>
  <si>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</si>
  <si>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</si>
  <si>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</si>
  <si>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</si>
  <si>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</si>
  <si>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</si>
  <si>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</si>
  <si>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</si>
  <si>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</si>
  <si>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</si>
  <si>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</si>
  <si>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</si>
  <si>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</si>
  <si>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</si>
  <si>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</si>
  <si>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</si>
  <si>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</si>
  <si>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</si>
  <si>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</si>
  <si>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</si>
  <si>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</si>
  <si>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</si>
  <si>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</si>
  <si>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</si>
  <si>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</si>
  <si>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</si>
  <si>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</si>
  <si>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</si>
  <si>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</si>
  <si>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</si>
  <si>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</si>
  <si>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</si>
  <si>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</si>
  <si>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</si>
  <si>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</si>
  <si>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</si>
  <si>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</si>
  <si>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</si>
  <si>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</si>
  <si>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</si>
  <si>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</si>
  <si>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</si>
  <si>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</si>
  <si>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</si>
  <si>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</si>
  <si>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</si>
  <si>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</si>
  <si>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</si>
  <si>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</si>
  <si>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</si>
  <si>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</si>
  <si>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</si>
  <si>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</si>
  <si>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</si>
  <si>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</si>
  <si>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</si>
  <si>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</si>
  <si>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</si>
  <si>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</si>
  <si>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</si>
  <si>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</si>
  <si>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</si>
  <si>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</si>
  <si>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</si>
  <si>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</si>
  <si>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</si>
  <si>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</si>
  <si>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</si>
  <si>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</si>
  <si>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</si>
  <si>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</si>
  <si>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</si>
  <si>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</si>
  <si>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</si>
  <si>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</si>
  <si>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</si>
  <si>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</si>
  <si>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</si>
  <si>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</si>
  <si>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</si>
  <si>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</si>
  <si>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</si>
  <si>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</si>
  <si>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</si>
  <si>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</si>
  <si>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</si>
  <si>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</si>
  <si>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</si>
  <si>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</si>
  <si>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</si>
  <si>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</si>
  <si>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</si>
  <si>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</si>
  <si>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</si>
  <si>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</si>
  <si>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</si>
  <si>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</si>
  <si>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</si>
  <si>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</si>
  <si>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</si>
  <si>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</si>
  <si>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</si>
  <si>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</si>
  <si>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</si>
  <si>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</si>
  <si>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</si>
  <si>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</si>
  <si>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</si>
  <si>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</si>
  <si>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</si>
  <si>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</si>
  <si>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</si>
  <si>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</si>
  <si>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</si>
  <si>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</si>
  <si>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</si>
  <si>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</si>
  <si>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</si>
  <si>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</si>
  <si>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</si>
  <si>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</si>
  <si>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</si>
  <si>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</si>
  <si>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</si>
  <si>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</si>
  <si>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</si>
  <si>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</si>
  <si>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</si>
  <si>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</si>
  <si>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</si>
  <si>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</si>
  <si>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</si>
  <si>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</si>
  <si>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</si>
  <si>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</si>
  <si>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</si>
  <si>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</si>
  <si>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</si>
  <si>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</si>
  <si>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</si>
  <si>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</si>
  <si>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</si>
  <si>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</si>
  <si>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</si>
  <si>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</si>
  <si>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</si>
  <si>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</si>
  <si>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</si>
  <si>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</si>
  <si>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</si>
  <si>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</si>
  <si>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</si>
  <si>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</si>
  <si>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</si>
  <si>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</si>
  <si>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</si>
  <si>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</si>
  <si>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</si>
  <si>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</si>
  <si>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</si>
  <si>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</si>
  <si>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</si>
  <si>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</si>
  <si>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</si>
  <si>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</si>
  <si>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</si>
  <si>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</si>
  <si>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</si>
  <si>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</si>
  <si>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</si>
  <si>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</si>
  <si>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</si>
  <si>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</si>
  <si>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</si>
  <si>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</si>
  <si>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</si>
  <si>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</si>
  <si>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</si>
  <si>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</si>
  <si>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</si>
  <si>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</si>
  <si>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</si>
  <si>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</si>
  <si>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</si>
  <si>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</si>
  <si>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</si>
  <si>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</si>
  <si>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</si>
  <si>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</si>
  <si>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</si>
  <si>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</si>
  <si>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</si>
  <si>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</si>
  <si>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</si>
  <si>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</si>
  <si>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</si>
  <si>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</si>
  <si>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</si>
  <si>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</si>
  <si>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</si>
  <si>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</si>
  <si>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</si>
  <si>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</si>
  <si>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</si>
  <si>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</si>
  <si>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</si>
  <si>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</si>
  <si>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</si>
  <si>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</si>
  <si>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</si>
  <si>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</si>
  <si>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</si>
  <si>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</si>
  <si>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</si>
  <si>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</si>
  <si>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</si>
  <si>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</si>
  <si>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</si>
  <si>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</si>
  <si>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</si>
  <si>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</si>
  <si>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</si>
  <si>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</si>
  <si>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</si>
  <si>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</si>
  <si>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</si>
  <si>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</si>
  <si>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</si>
  <si>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</si>
  <si>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</si>
  <si>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</si>
  <si>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</si>
  <si>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</si>
  <si>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</si>
  <si>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</si>
  <si>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</si>
  <si>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</si>
  <si>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</si>
  <si>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</si>
  <si>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</si>
  <si>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</si>
  <si>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</si>
  <si>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</si>
  <si>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</si>
  <si>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</si>
  <si>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</si>
  <si>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</si>
  <si>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</si>
  <si>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</si>
  <si>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</si>
  <si>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</si>
  <si>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</si>
  <si>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</si>
  <si>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</si>
  <si>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</si>
  <si>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</si>
  <si>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</si>
  <si>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</si>
  <si>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</si>
  <si>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</si>
  <si>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</si>
  <si>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</si>
  <si>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</si>
  <si>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</si>
  <si>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</si>
  <si>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</si>
  <si>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</si>
  <si>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</si>
  <si>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</si>
  <si>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</si>
  <si>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</si>
  <si>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</si>
  <si>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</si>
  <si>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</si>
  <si>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</si>
  <si>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</si>
  <si>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</si>
  <si>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</si>
  <si>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</si>
  <si>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</si>
  <si>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</si>
  <si>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</si>
  <si>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</si>
  <si>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</si>
  <si>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</si>
  <si>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</si>
  <si>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</si>
  <si>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</si>
  <si>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</si>
  <si>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</si>
  <si>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</si>
  <si>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</si>
  <si>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</si>
  <si>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</si>
  <si>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</si>
  <si>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</si>
  <si>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</si>
  <si>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</si>
  <si>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</si>
  <si>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</si>
  <si>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</si>
  <si>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</si>
  <si>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</si>
  <si>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</si>
  <si>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</si>
  <si>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</si>
  <si>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</si>
  <si>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</si>
  <si>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</si>
  <si>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</si>
  <si>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</si>
  <si>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</si>
  <si>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</si>
  <si>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</si>
  <si>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</si>
  <si>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</si>
  <si>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</si>
  <si>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</si>
  <si>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</si>
  <si>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</si>
  <si>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</si>
  <si>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</si>
  <si>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</si>
  <si>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</si>
  <si>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</si>
  <si>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</si>
  <si>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</si>
  <si>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</si>
  <si>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</si>
  <si>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</si>
  <si>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</si>
  <si>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</si>
  <si>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</si>
  <si>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</si>
  <si>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</si>
  <si>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</si>
  <si>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</si>
  <si>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</si>
  <si>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</si>
  <si>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</si>
  <si>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</si>
  <si>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</si>
  <si>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</si>
  <si>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</si>
  <si>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</si>
  <si>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</si>
  <si>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</si>
  <si>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</si>
  <si>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</si>
  <si>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</si>
  <si>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</si>
  <si>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</si>
  <si>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</si>
  <si>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</si>
  <si>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</si>
  <si>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</si>
  <si>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</si>
  <si>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</si>
  <si>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</si>
  <si>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</si>
  <si>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</si>
  <si>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</si>
  <si>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</si>
  <si>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</si>
  <si>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</si>
  <si>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</si>
  <si>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</si>
  <si>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</si>
  <si>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</si>
  <si>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</si>
  <si>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</si>
  <si>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</si>
  <si>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</si>
  <si>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</si>
  <si>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</si>
  <si>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</si>
  <si>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</si>
  <si>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</si>
  <si>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</si>
  <si>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</si>
  <si>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</si>
  <si>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</si>
  <si>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</si>
  <si>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</si>
  <si>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</si>
  <si>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</si>
  <si>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</si>
  <si>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</si>
  <si>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</si>
  <si>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</si>
  <si>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</si>
  <si>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</si>
  <si>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</si>
  <si>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</si>
  <si>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</si>
  <si>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</si>
  <si>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</si>
  <si>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</si>
  <si>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</si>
  <si>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</si>
  <si>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</si>
  <si>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</si>
  <si>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</si>
  <si>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</si>
  <si>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</si>
  <si>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</si>
  <si>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</si>
  <si>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</si>
  <si>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</si>
  <si>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</si>
  <si>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</si>
  <si>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</si>
  <si>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</si>
  <si>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</si>
  <si>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</si>
  <si>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</si>
  <si>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</si>
  <si>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</si>
  <si>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</si>
  <si>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</si>
  <si>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</si>
  <si>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</si>
  <si>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</si>
  <si>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</si>
  <si>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</si>
  <si>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</si>
  <si>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</si>
  <si>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</si>
  <si>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</si>
  <si>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</si>
  <si>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</si>
  <si>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</si>
  <si>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</si>
  <si>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</si>
  <si>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</si>
  <si>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</si>
  <si>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</si>
  <si>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</si>
  <si>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</si>
  <si>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</si>
  <si>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</si>
  <si>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</si>
  <si>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</si>
  <si>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</si>
  <si>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</si>
  <si>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</si>
  <si>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</si>
  <si>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</si>
  <si>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</si>
  <si>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</si>
  <si>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</si>
  <si>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</si>
  <si>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</si>
  <si>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</si>
  <si>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</si>
  <si>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</si>
  <si>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</si>
  <si>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</si>
  <si>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</si>
  <si>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</si>
  <si>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</si>
  <si>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</si>
  <si>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</si>
  <si>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</si>
  <si>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</si>
  <si>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</si>
  <si>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</si>
  <si>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</si>
  <si>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</si>
  <si>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</si>
  <si>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</si>
  <si>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</si>
  <si>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</si>
  <si>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</si>
  <si>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</si>
  <si>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</si>
  <si>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</si>
  <si>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</si>
  <si>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</si>
  <si>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</si>
  <si>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</si>
  <si>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</si>
  <si>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</si>
  <si>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</si>
  <si>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</si>
  <si>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</si>
  <si>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</si>
  <si>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</si>
  <si>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</si>
  <si>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</si>
  <si>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</si>
  <si>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</si>
  <si>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</si>
  <si>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</si>
  <si>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</si>
  <si>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</si>
  <si>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</si>
  <si>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</si>
  <si>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</si>
  <si>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</si>
  <si>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</si>
  <si>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</si>
  <si>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</si>
  <si>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</si>
  <si>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</si>
  <si>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</si>
  <si>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</si>
  <si>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</si>
  <si>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</si>
  <si>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</si>
  <si>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</si>
  <si>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</si>
  <si>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</si>
  <si>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</si>
  <si>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</si>
  <si>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</si>
  <si>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</si>
  <si>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</si>
  <si>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</si>
  <si>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</si>
  <si>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</si>
  <si>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</si>
  <si>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</si>
  <si>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</si>
  <si>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</si>
  <si>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</si>
  <si>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</si>
  <si>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</si>
  <si>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</si>
  <si>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</si>
  <si>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</si>
  <si>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</si>
  <si>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</si>
  <si>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</si>
  <si>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</si>
  <si>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</si>
  <si>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</si>
  <si>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</si>
  <si>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</si>
  <si>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</si>
  <si>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</si>
  <si>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</si>
  <si>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</si>
  <si>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</si>
  <si>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</si>
  <si>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</si>
  <si>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</si>
  <si>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</si>
  <si>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</si>
  <si>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</si>
  <si>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</si>
  <si>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</si>
  <si>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</si>
  <si>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</si>
  <si>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</si>
  <si>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</si>
  <si>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</si>
  <si>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</si>
  <si>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</si>
  <si>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</si>
  <si>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</si>
  <si>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</si>
  <si>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</si>
  <si>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</si>
  <si>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</si>
  <si>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</si>
  <si>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</si>
  <si>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</si>
  <si>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</si>
  <si>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</si>
  <si>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</si>
  <si>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</si>
  <si>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</si>
  <si>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</si>
  <si>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</si>
  <si>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</si>
  <si>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</si>
  <si>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</si>
  <si>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</si>
  <si>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</si>
  <si>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</si>
  <si>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</si>
  <si>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</si>
  <si>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</si>
  <si>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</si>
  <si>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</si>
  <si>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</si>
  <si>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</si>
  <si>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</si>
  <si>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</si>
  <si>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</si>
  <si>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</si>
  <si>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</si>
  <si>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</si>
  <si>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</si>
  <si>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</si>
  <si>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</si>
  <si>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</si>
  <si>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</si>
  <si>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</si>
  <si>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</si>
  <si>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</si>
  <si>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</si>
  <si>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</si>
  <si>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</si>
  <si>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</si>
  <si>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</si>
  <si>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</si>
  <si>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</si>
  <si>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</si>
  <si>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</si>
  <si>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</si>
  <si>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</si>
  <si>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</si>
  <si>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</si>
  <si>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</si>
  <si>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</si>
  <si>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</si>
  <si>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</si>
  <si>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</si>
  <si>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</si>
  <si>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</si>
  <si>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</si>
  <si>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</si>
  <si>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</si>
  <si>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</si>
  <si>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</si>
  <si>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</si>
  <si>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</si>
  <si>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</si>
  <si>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</si>
  <si>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</si>
  <si>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</si>
  <si>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</si>
  <si>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</si>
  <si>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</si>
  <si>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</si>
  <si>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</si>
  <si>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</si>
  <si>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</si>
  <si>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</si>
  <si>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</si>
  <si>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</si>
  <si>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</si>
  <si>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</si>
  <si>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</si>
  <si>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</si>
  <si>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</si>
  <si>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</si>
  <si>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</si>
  <si>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</si>
  <si>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</si>
  <si>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</si>
  <si>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</si>
  <si>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</si>
  <si>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</si>
  <si>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</si>
  <si>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</si>
  <si>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</si>
  <si>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</si>
  <si>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</si>
  <si>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</si>
  <si>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</si>
  <si>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</si>
  <si>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</si>
  <si>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</si>
  <si>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</si>
  <si>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</si>
  <si>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</si>
  <si>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</si>
  <si>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</si>
  <si>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</si>
  <si>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</si>
  <si>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</si>
  <si>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</si>
  <si>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</si>
  <si>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</si>
  <si>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</si>
  <si>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</si>
  <si>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</si>
  <si>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</si>
  <si>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</si>
  <si>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</si>
  <si>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</si>
  <si>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</si>
  <si>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</si>
  <si>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</si>
  <si>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</si>
  <si>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</si>
  <si>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</si>
  <si>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</si>
  <si>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</si>
  <si>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</si>
  <si>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</si>
  <si>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</si>
  <si>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</si>
  <si>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</si>
  <si>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</si>
  <si>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</si>
  <si>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</si>
  <si>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</si>
  <si>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</si>
  <si>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</si>
  <si>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</si>
  <si>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</si>
  <si>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</si>
  <si>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</si>
  <si>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</si>
  <si>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</si>
  <si>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</si>
  <si>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</si>
  <si>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</si>
  <si>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</si>
  <si>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</si>
  <si>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</si>
  <si>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</si>
  <si>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</si>
  <si>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</si>
  <si>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</si>
  <si>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</si>
  <si>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</si>
  <si>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</si>
  <si>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</si>
  <si>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</si>
  <si>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</si>
  <si>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</si>
  <si>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</si>
  <si>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</si>
  <si>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</si>
  <si>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</si>
  <si>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</si>
  <si>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</si>
  <si>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</si>
  <si>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</si>
  <si>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</si>
  <si>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</si>
  <si>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</si>
  <si>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</si>
  <si>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</si>
  <si>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</si>
  <si>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</si>
  <si>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</si>
  <si>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</si>
  <si>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</si>
  <si>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</si>
  <si>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</si>
  <si>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</si>
  <si>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</si>
  <si>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</si>
  <si>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</si>
  <si>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</si>
  <si>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</si>
  <si>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</si>
  <si>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</si>
  <si>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</si>
  <si>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</si>
  <si>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</si>
  <si>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</si>
  <si>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</si>
  <si>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</si>
  <si>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</si>
  <si>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</si>
  <si>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</si>
  <si>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</si>
  <si>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</si>
  <si>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</si>
  <si>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</si>
  <si>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</si>
  <si>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</si>
  <si>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</si>
  <si>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</si>
  <si>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</si>
  <si>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</si>
  <si>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</si>
  <si>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</si>
  <si>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</si>
  <si>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</si>
  <si>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</si>
  <si>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</si>
  <si>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</si>
  <si>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</si>
  <si>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</si>
  <si>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</si>
  <si>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</si>
  <si>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</si>
  <si>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</si>
  <si>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</si>
  <si>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</si>
  <si>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</si>
  <si>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</si>
  <si>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</si>
  <si>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</si>
  <si>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</si>
  <si>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</si>
  <si>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</si>
  <si>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</si>
  <si>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</si>
  <si>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</si>
  <si>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</si>
  <si>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</si>
  <si>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</si>
  <si>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</si>
  <si>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</si>
  <si>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</si>
  <si>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</si>
  <si>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</si>
  <si>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</si>
  <si>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</si>
  <si>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</si>
  <si>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</si>
  <si>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</si>
  <si>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</si>
  <si>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</si>
  <si>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</si>
  <si>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</si>
  <si>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</si>
  <si>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</si>
  <si>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</si>
  <si>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</si>
  <si>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</si>
  <si>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</si>
  <si>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</si>
  <si>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</si>
  <si>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</si>
  <si>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</si>
  <si>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</si>
  <si>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</si>
  <si>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</si>
  <si>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</si>
  <si>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</si>
  <si>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</si>
  <si>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</si>
  <si>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</si>
  <si>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</si>
  <si>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</si>
  <si>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</si>
  <si>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</si>
  <si>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</si>
  <si>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</si>
  <si>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</si>
  <si>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</si>
  <si>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</si>
  <si>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</si>
  <si>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</si>
  <si>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</si>
  <si>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</si>
  <si>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</si>
  <si>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</si>
  <si>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</si>
  <si>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</si>
  <si>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</si>
  <si>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</si>
  <si>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</si>
  <si>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</si>
  <si>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</si>
  <si>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</si>
  <si>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</si>
  <si>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</si>
  <si>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</si>
  <si>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</si>
  <si>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</si>
  <si>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</si>
  <si>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</si>
  <si>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</si>
  <si>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</si>
  <si>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</si>
  <si>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</si>
  <si>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</si>
  <si>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</si>
  <si>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</si>
  <si>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</si>
  <si>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</si>
  <si>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</si>
  <si>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</si>
  <si>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</si>
  <si>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</si>
  <si>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</si>
  <si>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</si>
  <si>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</si>
  <si>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</si>
  <si>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</si>
  <si>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</si>
  <si>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</si>
  <si>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</si>
  <si>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</si>
  <si>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</si>
  <si>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</si>
  <si>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</si>
  <si>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</si>
  <si>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</si>
  <si>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</si>
  <si>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</si>
  <si>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</si>
  <si>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</si>
  <si>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</si>
  <si>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</si>
  <si>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</si>
  <si>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</si>
  <si>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</si>
  <si>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</si>
  <si>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</si>
  <si>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</si>
  <si>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</si>
  <si>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</si>
  <si>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</si>
  <si>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</si>
  <si>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</si>
  <si>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</si>
  <si>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</si>
  <si>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</si>
  <si>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</si>
  <si>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</si>
  <si>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</si>
  <si>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</si>
  <si>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</si>
  <si>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</si>
  <si>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</si>
  <si>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</si>
  <si>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</si>
  <si>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</si>
  <si>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</si>
  <si>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</si>
  <si>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</si>
  <si>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</si>
  <si>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</si>
  <si>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</si>
  <si>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</si>
  <si>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</si>
  <si>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</si>
  <si>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</si>
  <si>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</si>
  <si>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</si>
  <si>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</si>
  <si>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</si>
  <si>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</si>
  <si>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</si>
  <si>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</si>
  <si>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</si>
  <si>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</si>
  <si>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</si>
  <si>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</si>
  <si>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</si>
  <si>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</si>
  <si>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</si>
  <si>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</si>
  <si>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</si>
  <si>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</si>
  <si>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</si>
  <si>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</si>
  <si>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</si>
  <si>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</si>
  <si>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</si>
  <si>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</si>
  <si>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</si>
  <si>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</si>
  <si>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</si>
  <si>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</si>
  <si>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</si>
  <si>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</si>
  <si>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</si>
  <si>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</si>
  <si>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</si>
  <si>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</si>
  <si>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</si>
  <si>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</si>
  <si>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</si>
  <si>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</si>
  <si>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</si>
  <si>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</si>
  <si>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</si>
  <si>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</si>
  <si>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</si>
  <si>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</si>
  <si>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</si>
  <si>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</si>
  <si>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</si>
  <si>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</si>
  <si>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</si>
  <si>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</si>
  <si>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</si>
  <si>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</si>
  <si>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</si>
  <si>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</si>
  <si>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</si>
  <si>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</si>
  <si>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</si>
  <si>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</si>
  <si>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</si>
  <si>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</si>
  <si>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</si>
  <si>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</si>
  <si>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</si>
  <si>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</si>
  <si>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</si>
  <si>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</si>
  <si>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</si>
  <si>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</si>
  <si>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</si>
  <si>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</si>
  <si>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</si>
  <si>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</si>
  <si>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</si>
  <si>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</si>
  <si>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</si>
  <si>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</si>
  <si>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</si>
  <si>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</si>
  <si>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</si>
  <si>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</si>
  <si>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</si>
  <si>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</si>
  <si>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</si>
  <si>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</si>
  <si>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</si>
  <si>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</si>
  <si>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</si>
  <si>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</si>
  <si>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</si>
  <si>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</si>
  <si>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</si>
  <si>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</si>
  <si>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</si>
  <si>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</si>
  <si>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</si>
  <si>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</si>
  <si>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</si>
  <si>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</si>
  <si>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</si>
  <si>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</si>
  <si>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</si>
  <si>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</si>
  <si>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</si>
  <si>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</si>
  <si>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</si>
  <si>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</si>
  <si>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</si>
  <si>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</si>
  <si>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</si>
  <si>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</si>
  <si>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</si>
  <si>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</si>
  <si>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</si>
  <si>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</si>
  <si>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</si>
  <si>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</si>
  <si>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</si>
  <si>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</si>
  <si>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</si>
  <si>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</si>
  <si>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</si>
  <si>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</si>
  <si>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</si>
  <si>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</si>
  <si>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</si>
  <si>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</si>
  <si>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</si>
  <si>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</si>
  <si>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</si>
  <si>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</si>
  <si>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</si>
  <si>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</si>
  <si>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</si>
  <si>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</si>
  <si>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</si>
  <si>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</si>
  <si>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</si>
  <si>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</si>
  <si>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</si>
  <si>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</si>
  <si>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</si>
  <si>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</si>
  <si>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</si>
  <si>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</si>
  <si>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</si>
  <si>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</si>
  <si>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</si>
  <si>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</si>
  <si>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</si>
  <si>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</si>
  <si>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</si>
  <si>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</si>
  <si>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</si>
  <si>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</si>
  <si>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</si>
  <si>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</si>
  <si>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</si>
  <si>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</si>
  <si>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</si>
  <si>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</si>
  <si>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</si>
  <si>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</si>
  <si>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</si>
  <si>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</si>
  <si>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</si>
  <si>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</si>
  <si>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</si>
  <si>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</si>
  <si>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</si>
  <si>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</si>
  <si>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</si>
  <si>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</si>
  <si>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</si>
  <si>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</si>
  <si>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</si>
  <si>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</si>
  <si>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</si>
  <si>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</si>
  <si>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</si>
  <si>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</si>
  <si>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</si>
  <si>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</si>
  <si>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</si>
  <si>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</si>
  <si>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</si>
  <si>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</si>
  <si>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</si>
  <si>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</si>
  <si>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</si>
  <si>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</si>
  <si>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</si>
  <si>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</si>
  <si>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</si>
  <si>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</si>
  <si>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</si>
  <si>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</si>
  <si>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</si>
  <si>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</si>
  <si>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</si>
  <si>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</si>
  <si>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</si>
  <si>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</si>
  <si>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</si>
  <si>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</si>
  <si>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</si>
  <si>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</si>
  <si>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</si>
  <si>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</si>
  <si>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</si>
  <si>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</si>
  <si>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</si>
  <si>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</si>
  <si>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</si>
  <si>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</si>
  <si>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</si>
  <si>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</si>
  <si>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</si>
  <si>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</si>
  <si>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</si>
  <si>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</si>
  <si>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</si>
  <si>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</si>
  <si>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</si>
  <si>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</si>
  <si>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</si>
  <si>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</si>
  <si>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</si>
  <si>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</si>
  <si>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</si>
  <si>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</si>
  <si>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</si>
  <si>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</si>
  <si>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</si>
  <si>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</si>
  <si>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</si>
  <si>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</si>
  <si>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</si>
  <si>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</si>
  <si>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</si>
  <si>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</si>
  <si>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</si>
  <si>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</si>
  <si>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</si>
  <si>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</si>
  <si>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</si>
  <si>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</si>
  <si>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</si>
  <si>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</si>
  <si>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</si>
  <si>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</si>
  <si>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</si>
  <si>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</si>
  <si>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</si>
  <si>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</si>
  <si>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</si>
  <si>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</si>
  <si>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</si>
  <si>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</si>
  <si>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</si>
  <si>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</si>
  <si>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</si>
  <si>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</si>
  <si>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</si>
  <si>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</si>
  <si>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</si>
  <si>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</si>
  <si>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</si>
  <si>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</si>
  <si>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</si>
  <si>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</si>
  <si>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</si>
  <si>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</si>
  <si>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</si>
  <si>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</si>
  <si>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</si>
  <si>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</si>
  <si>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</si>
  <si>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</si>
  <si>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</si>
  <si>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</si>
  <si>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</si>
  <si>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</si>
  <si>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</si>
  <si>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</si>
  <si>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</si>
  <si>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</si>
  <si>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</si>
  <si>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</si>
  <si>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</si>
  <si>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</si>
  <si>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</si>
  <si>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</si>
  <si>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</si>
  <si>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</si>
  <si>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</si>
  <si>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</si>
  <si>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</si>
  <si>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</si>
  <si>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</si>
  <si>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</si>
  <si>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</si>
  <si>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</si>
  <si>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</si>
  <si>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</si>
  <si>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</si>
  <si>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</si>
  <si>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</si>
  <si>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</si>
  <si>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</si>
  <si>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</si>
  <si>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</si>
  <si>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</si>
  <si>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</si>
  <si>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</si>
  <si>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</si>
  <si>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</si>
  <si>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</si>
  <si>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</si>
  <si>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</si>
  <si>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</si>
  <si>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</si>
  <si>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</si>
  <si>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</si>
  <si>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</si>
  <si>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</si>
  <si>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</si>
  <si>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</si>
  <si>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</si>
  <si>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</si>
  <si>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</si>
  <si>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</si>
  <si>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</si>
  <si>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</si>
  <si>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</si>
  <si>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</si>
  <si>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</si>
  <si>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</si>
  <si>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</si>
  <si>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</si>
  <si>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</si>
  <si>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</si>
  <si>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</si>
  <si>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</si>
  <si>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</si>
  <si>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</si>
  <si>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</si>
  <si>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</si>
  <si>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</si>
  <si>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</si>
  <si>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</si>
  <si>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</si>
  <si>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</si>
  <si>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</si>
  <si>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</si>
  <si>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</si>
  <si>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</si>
  <si>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</si>
  <si>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</si>
  <si>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</si>
  <si>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</si>
  <si>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</si>
  <si>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</si>
  <si>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</si>
  <si>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</si>
  <si>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</si>
  <si>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</si>
  <si>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</si>
  <si>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</si>
  <si>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</si>
  <si>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</si>
  <si>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</si>
  <si>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</si>
  <si>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</si>
  <si>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</si>
  <si>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</si>
  <si>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</si>
  <si>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</si>
  <si>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</si>
  <si>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</si>
  <si>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</si>
  <si>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</si>
  <si>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</si>
  <si>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</si>
  <si>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</si>
  <si>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</si>
  <si>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</si>
  <si>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</si>
  <si>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</si>
  <si>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</si>
  <si>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</si>
  <si>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</si>
  <si>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</si>
  <si>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</si>
  <si>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</si>
  <si>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</si>
  <si>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</si>
  <si>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</si>
  <si>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</si>
  <si>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</si>
  <si>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</si>
  <si>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</si>
  <si>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</si>
  <si>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</si>
  <si>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</si>
  <si>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</si>
  <si>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</si>
  <si>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</si>
  <si>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</si>
  <si>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</si>
  <si>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</si>
  <si>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</si>
  <si>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</si>
  <si>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</si>
  <si>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</si>
  <si>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</si>
  <si>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</si>
  <si>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</si>
  <si>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</si>
  <si>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</si>
  <si>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</si>
  <si>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</si>
  <si>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</si>
  <si>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</si>
  <si>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</si>
  <si>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</si>
  <si>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</si>
  <si>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</si>
  <si>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</si>
  <si>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</si>
  <si>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</si>
  <si>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</si>
  <si>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</si>
  <si>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</si>
  <si>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</si>
  <si>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</si>
  <si>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</si>
  <si>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</si>
  <si>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</si>
  <si>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</si>
  <si>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</si>
  <si>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</si>
  <si>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</si>
  <si>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</si>
  <si>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</si>
  <si>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</si>
  <si>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</si>
  <si>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</si>
  <si>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</si>
  <si>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</si>
  <si>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</si>
  <si>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</si>
  <si>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</si>
  <si>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</si>
  <si>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</si>
  <si>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</si>
  <si>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</si>
  <si>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</si>
  <si>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</si>
  <si>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</si>
  <si>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</si>
  <si>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</si>
  <si>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</si>
  <si>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</si>
  <si>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</si>
  <si>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</si>
  <si>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</si>
  <si>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</si>
  <si>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</si>
  <si>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</si>
  <si>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</si>
  <si>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</si>
  <si>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</si>
  <si>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</si>
  <si>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</si>
  <si>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</si>
  <si>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</si>
  <si>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</si>
  <si>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</si>
  <si>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</si>
  <si>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</si>
  <si>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</si>
  <si>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</si>
  <si>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</si>
  <si>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</si>
  <si>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</si>
  <si>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</si>
  <si>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</si>
  <si>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</si>
  <si>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</si>
  <si>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</si>
  <si>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</si>
  <si>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</si>
  <si>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</si>
  <si>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</si>
  <si>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</si>
  <si>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</si>
  <si>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</si>
  <si>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</si>
  <si>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</si>
  <si>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</si>
  <si>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</si>
  <si>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</si>
  <si>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</si>
  <si>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</si>
  <si>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</si>
  <si>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</si>
  <si>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</si>
  <si>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</si>
  <si>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</si>
  <si>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</si>
  <si>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</si>
  <si>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</si>
  <si>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</si>
  <si>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</si>
  <si>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</si>
  <si>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</si>
  <si>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</si>
  <si>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</si>
  <si>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</si>
  <si>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</si>
  <si>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</si>
  <si>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</si>
  <si>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</si>
  <si>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</si>
  <si>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</si>
  <si>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</si>
  <si>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</si>
  <si>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</si>
  <si>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</si>
  <si>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</si>
  <si>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</si>
  <si>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</si>
  <si>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</si>
  <si>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</si>
  <si>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</si>
  <si>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</si>
  <si>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</si>
  <si>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</si>
  <si>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</si>
  <si>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</si>
  <si>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</si>
  <si>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</si>
  <si>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</si>
  <si>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</si>
  <si>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</si>
  <si>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</si>
  <si>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</si>
  <si>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</si>
  <si>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</si>
  <si>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</si>
  <si>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</si>
  <si>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</si>
  <si>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</si>
  <si>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</si>
  <si>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</si>
  <si>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</si>
  <si>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</si>
  <si>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</si>
  <si>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</si>
  <si>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</si>
  <si>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</si>
  <si>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</si>
  <si>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</si>
  <si>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</si>
  <si>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</si>
  <si>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</si>
  <si>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</si>
  <si>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</si>
  <si>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</si>
  <si>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</si>
  <si>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</si>
  <si>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</si>
  <si>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</si>
  <si>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</si>
  <si>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</si>
  <si>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</si>
  <si>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</si>
  <si>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</si>
  <si>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</si>
  <si>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</si>
  <si>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</si>
  <si>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</si>
  <si>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</si>
  <si>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</si>
  <si>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</si>
  <si>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</si>
  <si>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</si>
  <si>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</si>
  <si>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</si>
  <si>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</si>
  <si>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</si>
  <si>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</si>
  <si>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</si>
  <si>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</si>
  <si>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</si>
  <si>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</si>
  <si>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</si>
  <si>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</si>
  <si>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</si>
  <si>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</si>
  <si>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</si>
  <si>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</si>
  <si>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</si>
  <si>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</si>
  <si>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</si>
  <si>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</si>
  <si>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</si>
  <si>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</si>
  <si>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</si>
  <si>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</si>
  <si>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</si>
  <si>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</si>
  <si>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</si>
  <si>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</si>
  <si>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</si>
  <si>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</si>
  <si>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</si>
  <si>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</si>
  <si>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</si>
  <si>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</si>
  <si>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</si>
  <si>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</si>
  <si>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</si>
  <si>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</si>
  <si>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</si>
  <si>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</si>
  <si>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</si>
  <si>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</si>
  <si>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</si>
  <si>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</si>
  <si>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</si>
  <si>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</si>
  <si>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</si>
  <si>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</si>
  <si>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</si>
  <si>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</si>
  <si>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</si>
  <si>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</si>
  <si>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</si>
  <si>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</si>
  <si>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</si>
  <si>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</si>
  <si>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</si>
  <si>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</si>
  <si>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</si>
  <si>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</si>
  <si>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</si>
  <si>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</si>
  <si>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</si>
  <si>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</si>
  <si>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</si>
  <si>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</si>
  <si>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</si>
  <si>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</si>
  <si>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</si>
  <si>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</si>
  <si>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</si>
  <si>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</si>
  <si>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</si>
  <si>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</si>
  <si>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</si>
  <si>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</si>
  <si>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</si>
  <si>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</si>
  <si>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</si>
  <si>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</si>
  <si>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</si>
  <si>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</si>
  <si>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</si>
  <si>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</si>
  <si>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</si>
  <si>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</si>
  <si>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</si>
  <si>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</si>
  <si>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</si>
  <si>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</si>
  <si>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</si>
  <si>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</si>
  <si>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</si>
  <si>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</si>
  <si>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</si>
  <si>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</si>
  <si>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</si>
  <si>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</si>
  <si>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</si>
  <si>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</si>
  <si>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</si>
  <si>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</si>
  <si>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</si>
  <si>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</si>
  <si>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</si>
  <si>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</si>
  <si>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</si>
  <si>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</si>
  <si>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</si>
  <si>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</si>
  <si>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</si>
  <si>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</si>
  <si>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</si>
  <si>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</si>
  <si>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</si>
  <si>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</si>
  <si>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</si>
  <si>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</si>
  <si>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</si>
  <si>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</si>
  <si>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</si>
  <si>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</si>
  <si>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</si>
  <si>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</si>
  <si>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</si>
  <si>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</si>
  <si>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</si>
  <si>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</si>
  <si>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</si>
  <si>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</si>
  <si>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</si>
  <si>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</si>
  <si>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</si>
  <si>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</si>
  <si>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</si>
  <si>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</si>
  <si>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</si>
  <si>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</si>
  <si>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</si>
  <si>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</si>
  <si>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</si>
  <si>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</si>
  <si>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</si>
  <si>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</si>
  <si>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</si>
  <si>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</si>
  <si>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</si>
  <si>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</si>
  <si>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</si>
  <si>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</si>
  <si>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</si>
  <si>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</si>
  <si>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</si>
  <si>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</si>
  <si>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</si>
  <si>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</si>
  <si>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</si>
  <si>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</si>
  <si>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</si>
  <si>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</si>
  <si>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</si>
  <si>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</si>
  <si>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</si>
  <si>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</si>
  <si>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</si>
  <si>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</si>
  <si>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</si>
  <si>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</si>
  <si>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</si>
  <si>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</si>
  <si>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</si>
  <si>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</si>
  <si>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</si>
  <si>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</si>
  <si>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</si>
  <si>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</si>
  <si>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</si>
  <si>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</si>
  <si>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</si>
  <si>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</si>
  <si>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</si>
  <si>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</si>
  <si>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</si>
  <si>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</si>
  <si>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</si>
  <si>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</si>
  <si>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</si>
  <si>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</si>
  <si>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</si>
  <si>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</si>
  <si>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</si>
  <si>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</si>
  <si>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</si>
  <si>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</si>
  <si>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</si>
  <si>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</si>
  <si>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</si>
  <si>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</si>
  <si>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</si>
  <si>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</si>
  <si>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</si>
  <si>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</si>
  <si>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</si>
  <si>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</si>
  <si>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</si>
  <si>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</si>
  <si>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</si>
  <si>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</si>
  <si>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</si>
  <si>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</si>
  <si>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</si>
  <si>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</si>
  <si>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</si>
  <si>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</si>
  <si>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</si>
  <si>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</si>
  <si>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</si>
  <si>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</si>
  <si>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</si>
  <si>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</si>
  <si>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</si>
  <si>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</si>
  <si>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</si>
  <si>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</si>
  <si>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</si>
  <si>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</si>
  <si>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</si>
  <si>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</si>
  <si>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</si>
  <si>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</si>
  <si>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</si>
  <si>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</si>
  <si>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</si>
  <si>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</si>
  <si>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</si>
  <si>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</si>
  <si>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</si>
  <si>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</si>
  <si>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</si>
  <si>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</si>
  <si>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</si>
  <si>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</si>
  <si>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</si>
  <si>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</si>
  <si>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</si>
  <si>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</si>
  <si>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</si>
  <si>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</si>
  <si>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</si>
  <si>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</si>
  <si>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</si>
  <si>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</si>
  <si>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</si>
  <si>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</si>
  <si>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</si>
  <si>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</si>
  <si>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</si>
  <si>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</si>
  <si>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</si>
  <si>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</si>
  <si>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</si>
  <si>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</si>
  <si>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</si>
  <si>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</si>
  <si>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</si>
  <si>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</si>
  <si>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</si>
  <si>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</si>
  <si>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</si>
  <si>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</si>
  <si>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</si>
  <si>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</si>
  <si>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</si>
  <si>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</si>
  <si>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</si>
  <si>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</si>
  <si>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</si>
  <si>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</si>
  <si>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</si>
  <si>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</si>
  <si>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</si>
  <si>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</si>
  <si>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</si>
  <si>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</si>
  <si>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</si>
  <si>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</si>
  <si>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</si>
  <si>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</si>
  <si>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</si>
  <si>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</si>
  <si>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</si>
  <si>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</si>
  <si>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</si>
  <si>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</si>
  <si>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</si>
  <si>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</si>
  <si>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</si>
  <si>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</si>
  <si>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</si>
  <si>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</si>
  <si>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</si>
  <si>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</si>
  <si>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</si>
  <si>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</si>
  <si>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</si>
  <si>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</si>
  <si>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</si>
  <si>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</si>
  <si>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</si>
  <si>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</si>
  <si>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</si>
  <si>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</si>
  <si>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</si>
  <si>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</si>
  <si>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</si>
  <si>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</si>
  <si>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</si>
  <si>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</si>
  <si>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</si>
  <si>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</si>
  <si>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</si>
  <si>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</si>
  <si>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</si>
  <si>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</si>
  <si>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</si>
  <si>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</si>
  <si>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</si>
  <si>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</si>
  <si>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</si>
  <si>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</si>
  <si>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</si>
  <si>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</si>
  <si>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</si>
  <si>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</si>
  <si>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</si>
  <si>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</si>
  <si>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</si>
  <si>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</si>
  <si>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</si>
  <si>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</si>
  <si>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</si>
  <si>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</si>
  <si>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</si>
  <si>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</si>
  <si>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</si>
  <si>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</si>
  <si>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</si>
  <si>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</si>
  <si>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</si>
  <si>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</si>
  <si>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</si>
  <si>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</si>
  <si>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</si>
  <si>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</si>
  <si>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</si>
  <si>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</si>
  <si>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</si>
  <si>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</si>
  <si>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</si>
  <si>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</si>
  <si>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</si>
  <si>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</si>
  <si>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</si>
  <si>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</si>
  <si>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</si>
  <si>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</si>
  <si>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</si>
  <si>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</si>
  <si>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</si>
  <si>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</si>
  <si>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</si>
  <si>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</si>
  <si>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</si>
  <si>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</si>
  <si>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</si>
  <si>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</si>
  <si>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</si>
  <si>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</si>
  <si>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</si>
  <si>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</si>
  <si>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</si>
  <si>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</si>
  <si>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</si>
  <si>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</si>
  <si>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</si>
  <si>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</si>
  <si>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</si>
  <si>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</si>
  <si>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</si>
  <si>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</si>
  <si>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</si>
  <si>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</si>
  <si>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</si>
  <si>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</si>
  <si>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</si>
  <si>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</si>
  <si>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</si>
  <si>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</si>
  <si>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</si>
  <si>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</si>
  <si>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</si>
  <si>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</si>
  <si>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</si>
  <si>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</si>
  <si>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</si>
  <si>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</si>
  <si>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</si>
  <si>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</si>
  <si>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</si>
  <si>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</si>
  <si>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</si>
  <si>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</si>
  <si>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</si>
  <si>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</si>
  <si>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</si>
  <si>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</si>
  <si>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</si>
  <si>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</si>
  <si>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</si>
  <si>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</si>
  <si>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</si>
  <si>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</si>
  <si>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</si>
  <si>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</si>
  <si>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</si>
  <si>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</si>
  <si>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</si>
  <si>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</si>
  <si>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</si>
  <si>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</si>
  <si>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</si>
  <si>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</si>
  <si>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</si>
  <si>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</si>
  <si>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</si>
  <si>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</si>
  <si>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</si>
  <si>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</si>
  <si>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</si>
  <si>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</si>
  <si>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</si>
  <si>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</si>
  <si>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</si>
  <si>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</si>
  <si>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</si>
  <si>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</si>
  <si>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</si>
  <si>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</si>
  <si>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</si>
  <si>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</si>
  <si>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</si>
  <si>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</si>
  <si>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</si>
  <si>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</si>
  <si>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</si>
  <si>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</si>
  <si>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</si>
  <si>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</si>
  <si>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</si>
  <si>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</si>
  <si>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</si>
  <si>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</si>
  <si>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</si>
  <si>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</si>
  <si>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</si>
  <si>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</si>
  <si>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</si>
  <si>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</si>
  <si>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</si>
  <si>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</si>
  <si>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</si>
  <si>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</si>
  <si>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</si>
  <si>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</si>
  <si>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</si>
  <si>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</si>
  <si>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</si>
  <si>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</si>
  <si>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</si>
  <si>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</si>
  <si>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</si>
  <si>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</si>
  <si>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</si>
  <si>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</si>
  <si>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</si>
  <si>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</si>
  <si>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</si>
  <si>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</si>
  <si>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</si>
  <si>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</si>
  <si>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</si>
  <si>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</si>
  <si>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</si>
  <si>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</si>
  <si>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</si>
  <si>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</si>
  <si>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</si>
  <si>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</si>
  <si>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</si>
  <si>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</si>
  <si>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</si>
  <si>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</si>
  <si>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</si>
  <si>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</si>
  <si>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</si>
  <si>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</si>
  <si>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</si>
  <si>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</si>
  <si>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</si>
  <si>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</si>
  <si>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</si>
  <si>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</si>
  <si>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</si>
  <si>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</si>
  <si>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</si>
  <si>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</si>
  <si>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</si>
  <si>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</si>
  <si>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</si>
  <si>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</si>
  <si>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</si>
  <si>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</si>
  <si>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</si>
  <si>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</si>
  <si>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</si>
  <si>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</si>
  <si>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</si>
  <si>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</si>
  <si>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</si>
  <si>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</si>
  <si>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</si>
  <si>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</si>
  <si>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</si>
  <si>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</si>
  <si>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</si>
  <si>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</si>
  <si>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</si>
  <si>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</si>
  <si>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</si>
  <si>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</si>
  <si>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</si>
  <si>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</si>
  <si>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</si>
  <si>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</si>
  <si>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</si>
  <si>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</si>
  <si>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</si>
  <si>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</si>
  <si>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</si>
  <si>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</si>
  <si>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</si>
  <si>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</si>
  <si>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</si>
  <si>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</si>
  <si>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</si>
  <si>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</si>
  <si>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</si>
  <si>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</si>
  <si>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</si>
  <si>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</si>
  <si>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</si>
  <si>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</si>
  <si>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</si>
  <si>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</si>
  <si>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</si>
  <si>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</si>
  <si>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</si>
  <si>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</si>
  <si>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</si>
  <si>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</si>
  <si>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</si>
  <si>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</si>
  <si>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</si>
  <si>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</si>
  <si>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</si>
  <si>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</si>
  <si>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</si>
  <si>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</si>
  <si>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</si>
  <si>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</si>
  <si>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</si>
  <si>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</si>
  <si>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</si>
  <si>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</si>
  <si>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</si>
  <si>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</si>
  <si>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</si>
  <si>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</si>
  <si>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</si>
  <si>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</si>
  <si>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</si>
  <si>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</si>
  <si>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</si>
  <si>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</si>
  <si>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</si>
  <si>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</si>
  <si>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</si>
  <si>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</si>
  <si>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</si>
  <si>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</si>
  <si>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</si>
  <si>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</si>
  <si>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</si>
  <si>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</si>
  <si>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</si>
  <si>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</si>
  <si>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</si>
  <si>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</si>
  <si>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</si>
  <si>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</si>
  <si>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</si>
  <si>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</si>
  <si>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</si>
  <si>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</si>
  <si>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</si>
  <si>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</si>
  <si>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</si>
  <si>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</si>
  <si>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</si>
  <si>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</si>
  <si>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</si>
  <si>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</si>
  <si>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</si>
  <si>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</si>
  <si>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</si>
  <si>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</si>
  <si>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</si>
  <si>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</si>
  <si>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</si>
  <si>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</si>
  <si>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</si>
  <si>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</si>
  <si>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</si>
  <si>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</si>
  <si>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</si>
  <si>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</si>
  <si>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</si>
  <si>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</si>
  <si>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</si>
  <si>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</si>
  <si>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</si>
  <si>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</si>
  <si>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</si>
  <si>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</si>
  <si>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</si>
  <si>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</si>
  <si>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</si>
  <si>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</si>
  <si>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</si>
  <si>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</si>
  <si>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</si>
  <si>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</si>
  <si>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</si>
  <si>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</si>
  <si>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</si>
  <si>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</si>
  <si>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</si>
  <si>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</si>
  <si>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</si>
  <si>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</si>
  <si>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</si>
  <si>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</si>
  <si>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</si>
  <si>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</si>
  <si>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</si>
  <si>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</si>
  <si>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</si>
  <si>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</si>
  <si>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</si>
  <si>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</si>
  <si>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</si>
  <si>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</si>
  <si>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</si>
  <si>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</si>
  <si>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</si>
  <si>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</si>
  <si>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</si>
  <si>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</si>
  <si>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</si>
  <si>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</si>
  <si>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</si>
  <si>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</si>
  <si>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</si>
  <si>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</si>
  <si>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</si>
  <si>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</si>
  <si>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</si>
  <si>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</si>
  <si>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</si>
  <si>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</si>
  <si>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</si>
  <si>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</si>
  <si>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</si>
  <si>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</si>
  <si>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</si>
  <si>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</si>
  <si>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</si>
  <si>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</si>
  <si>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</si>
  <si>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</si>
  <si>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</si>
  <si>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</si>
  <si>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</si>
  <si>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</si>
  <si>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</si>
  <si>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</si>
  <si>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</si>
  <si>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</si>
  <si>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</si>
  <si>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</si>
  <si>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</si>
  <si>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</si>
  <si>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</si>
  <si>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</si>
  <si>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</si>
  <si>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</si>
  <si>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</si>
  <si>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</si>
  <si>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</si>
  <si>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</si>
  <si>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</si>
  <si>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</si>
  <si>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</si>
  <si>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</si>
  <si>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</si>
  <si>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</si>
  <si>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</si>
  <si>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</si>
  <si>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</si>
  <si>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</si>
  <si>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</si>
  <si>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</si>
  <si>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</si>
  <si>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</si>
  <si>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</si>
  <si>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</si>
  <si>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</si>
  <si>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</si>
  <si>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</si>
  <si>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</si>
  <si>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</si>
  <si>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</si>
  <si>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</si>
  <si>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</si>
  <si>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</si>
  <si>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</si>
  <si>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</si>
  <si>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</si>
  <si>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</si>
  <si>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</si>
  <si>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</si>
  <si>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</si>
  <si>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</si>
  <si>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</si>
  <si>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</si>
  <si>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</si>
  <si>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</si>
  <si>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</si>
  <si>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</si>
  <si>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</si>
  <si>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</si>
  <si>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</si>
  <si>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</si>
  <si>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</si>
  <si>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</si>
  <si>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</si>
  <si>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</si>
  <si>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</si>
  <si>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</si>
  <si>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</si>
  <si>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</si>
  <si>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</si>
  <si>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</si>
  <si>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</si>
  <si>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</si>
  <si>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</si>
  <si>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</si>
  <si>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</si>
  <si>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</si>
  <si>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</si>
  <si>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</si>
  <si>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</si>
  <si>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</si>
  <si>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</si>
  <si>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</si>
  <si>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</si>
  <si>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</si>
  <si>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</si>
  <si>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</si>
  <si>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</si>
  <si>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</si>
  <si>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</si>
  <si>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</si>
  <si>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</si>
  <si>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</si>
  <si>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</si>
  <si>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</si>
  <si>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</si>
  <si>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</si>
  <si>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</si>
  <si>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</si>
  <si>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</si>
  <si>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</si>
  <si>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</si>
  <si>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</si>
  <si>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</si>
  <si>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</si>
  <si>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</si>
  <si>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</si>
  <si>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</si>
  <si>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</si>
  <si>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</si>
  <si>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</si>
  <si>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</si>
  <si>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</si>
  <si>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</si>
  <si>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</si>
  <si>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</si>
  <si>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</si>
  <si>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</si>
  <si>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</si>
  <si>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</si>
  <si>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</si>
  <si>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</si>
  <si>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</si>
  <si>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</si>
  <si>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</si>
  <si>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</si>
  <si>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</si>
  <si>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</si>
  <si>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</si>
  <si>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</si>
  <si>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</si>
  <si>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</si>
  <si>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</si>
  <si>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</si>
  <si>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</si>
  <si>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</si>
  <si>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</si>
  <si>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</si>
  <si>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</si>
  <si>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</si>
  <si>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</si>
  <si>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</si>
  <si>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</si>
  <si>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</si>
  <si>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</si>
  <si>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</si>
  <si>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</si>
  <si>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</si>
  <si>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</si>
  <si>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</si>
  <si>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</si>
  <si>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</si>
  <si>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</si>
  <si>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</si>
  <si>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</si>
  <si>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</si>
  <si>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</si>
  <si>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</si>
  <si>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</si>
  <si>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</si>
  <si>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</si>
  <si>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</si>
  <si>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</si>
  <si>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</si>
  <si>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</si>
  <si>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</si>
  <si>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</si>
  <si>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</si>
  <si>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</si>
  <si>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</si>
  <si>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</si>
  <si>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</si>
  <si>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</si>
  <si>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</si>
  <si>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</si>
  <si>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</si>
  <si>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</si>
  <si>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</si>
  <si>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</si>
  <si>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</si>
  <si>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</si>
  <si>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</si>
  <si>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</si>
  <si>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</si>
  <si>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</si>
  <si>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</si>
  <si>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</si>
  <si>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</si>
  <si>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</si>
  <si>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</si>
  <si>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</si>
  <si>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</si>
  <si>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</si>
  <si>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</si>
  <si>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</si>
  <si>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</si>
  <si>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</si>
  <si>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</si>
  <si>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</si>
  <si>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</si>
  <si>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</si>
  <si>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</si>
  <si>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</si>
  <si>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</si>
  <si>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</si>
  <si>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</si>
  <si>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</si>
  <si>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</si>
  <si>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</si>
  <si>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</si>
  <si>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</si>
  <si>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</si>
  <si>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</si>
  <si>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</si>
  <si>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</si>
  <si>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</si>
  <si>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</si>
  <si>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</si>
  <si>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</si>
  <si>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</si>
  <si>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</si>
  <si>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</si>
  <si>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</si>
  <si>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</si>
  <si>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</si>
  <si>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</si>
  <si>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</si>
  <si>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</si>
  <si>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</si>
  <si>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x</t>
  </si>
  <si>
    <t>average_donation</t>
  </si>
  <si>
    <t>category</t>
  </si>
  <si>
    <t>sub-category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</si>
  <si>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</si>
  <si>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</si>
  <si>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</si>
  <si>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</si>
  <si>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</si>
  <si>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</si>
  <si>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</si>
  <si>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</si>
  <si>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</si>
  <si>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</si>
  <si>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</si>
  <si>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</si>
  <si>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</si>
  <si>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</si>
  <si>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</si>
  <si>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</si>
  <si>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</si>
  <si>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</si>
  <si>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</si>
  <si>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</si>
  <si>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</si>
  <si>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</si>
  <si>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</si>
  <si>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</si>
  <si>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</si>
  <si>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</si>
  <si>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</si>
  <si>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</si>
  <si>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</si>
  <si>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</si>
  <si>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</si>
  <si>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</si>
  <si>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</si>
  <si>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</si>
  <si>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</si>
  <si>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</si>
  <si>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</si>
  <si>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</si>
  <si>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</si>
  <si>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</si>
  <si>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</si>
  <si>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</si>
  <si>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</si>
  <si>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</si>
  <si>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</si>
  <si>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</si>
  <si>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</si>
  <si>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</si>
  <si>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</si>
  <si>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</si>
  <si>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</si>
  <si>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</si>
  <si>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</si>
  <si>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</si>
  <si>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</si>
  <si>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Date Created Conversion </t>
  </si>
  <si>
    <t>Date Ended Conversion</t>
  </si>
  <si>
    <t>Month</t>
  </si>
  <si>
    <t>Year</t>
  </si>
  <si>
    <t>Jun</t>
  </si>
  <si>
    <t>Jan</t>
  </si>
  <si>
    <t>Feb</t>
  </si>
  <si>
    <t>Jul</t>
  </si>
  <si>
    <t>Nov</t>
  </si>
  <si>
    <t>May</t>
  </si>
  <si>
    <t>Apr</t>
  </si>
  <si>
    <t>Mar</t>
  </si>
  <si>
    <t>Sep</t>
  </si>
  <si>
    <t>Oct</t>
  </si>
  <si>
    <t>Aug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</si>
  <si>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</si>
  <si>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</si>
  <si>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</si>
  <si>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</si>
  <si>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</si>
  <si>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</si>
  <si>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</si>
  <si>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</si>
  <si>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</si>
  <si>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</si>
  <si>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</si>
  <si>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</si>
  <si>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</si>
  <si>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</si>
  <si>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</si>
  <si>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</si>
  <si>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</si>
  <si>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</si>
  <si>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</si>
  <si>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</si>
  <si>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</si>
  <si>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</si>
  <si>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Check: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</si>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</sst>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_);\(0\)"/>
    <numFmt numFmtId="165" formatCode="[$-409]m/d/yy\ h:mm\ AM/PM;@"/>
    <numFmt numFmtId="166" formatCode="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0" borderId="2" xfId="0" applyFont="1" applyBorder="1"/>
    <xf numFmtId="0" fontId="0" fillId="0" borderId="2" xfId="0" applyBorder="1"/>
    <xf numFmtId="9" fontId="0" fillId="0" borderId="2" xfId="0" applyNumberFormat="1" applyBorder="1"/>
    <xf numFmtId="0" fontId="1" fillId="0" borderId="0" xfId="0" applyFont="1" applyFill="1" applyBorder="1" applyAlignment="1">
      <alignment horizontal="center"/>
    </xf>
  </cellXfs>
  <cellStyles count="1">
    <cellStyle name="Normal" xfId="0" builtinId="0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[StarterBook_RC_v1.xlsx]pivot_category!PivotTable1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3485992"/>
        <c:axId val="803486384"/>
      </c:barChart>
      <c:catAx>
        <c:axId val="80348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6384"/>
        <c:crosses val="autoZero"/>
        <c:auto val="1"/>
        <c:lblAlgn val="ctr"/>
        <c:lblOffset val="100"/>
        <c:noMultiLvlLbl val="0"/>
      </c:catAx>
      <c:valAx>
        <c:axId val="8034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[StarterBook_RC_v1.xlsx]pivot_subcategory!PivotTable3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487168"/>
        <c:axId val="803487560"/>
      </c:barChart>
      <c:catAx>
        <c:axId val="8034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7560"/>
        <c:crosses val="autoZero"/>
        <c:auto val="1"/>
        <c:lblAlgn val="ctr"/>
        <c:lblOffset val="100"/>
        <c:noMultiLvlLbl val="0"/>
      </c:catAx>
      <c:valAx>
        <c:axId val="80348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[StarterBook_RC_v1.xlsx]pivot_time!PivotTable6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pivot_time!$B$3:$B$4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pivot_time!$C$3:$C$4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pivot_time!$D$3:$D$4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pivot_time!$E$3:$E$4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pivot_time!$E$5:$E$17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488344"/>
        <c:axId val="803488736"/>
      </c:lineChart>
      <c:catAx>
        <c:axId val="80348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8736"/>
        <c:crosses val="autoZero"/>
        <c:auto val="1"/>
        <c:lblAlgn val="ctr"/>
        <c:lblOffset val="100"/>
        <c:noMultiLvlLbl val="0"/>
      </c:catAx>
      <c:valAx>
        <c:axId val="8034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Goals'!$G$4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Goals'!$G$5:$G$16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 Based on Goals'!$H$4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Goals'!$H$5:$H$16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 Based on Goals'!$I$4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Goals'!$I$5:$I$16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365536"/>
        <c:axId val="800365928"/>
      </c:lineChart>
      <c:catAx>
        <c:axId val="80036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365928"/>
        <c:crosses val="autoZero"/>
        <c:auto val="1"/>
        <c:lblAlgn val="ctr"/>
        <c:lblOffset val="100"/>
        <c:noMultiLvlLbl val="0"/>
      </c:catAx>
      <c:valAx>
        <c:axId val="8003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36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90486</xdr:rowOff>
    </xdr:from>
    <xdr:to>
      <xdr:col>13</xdr:col>
      <xdr:colOff>447674</xdr:colOff>
      <xdr:row>21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23811</xdr:rowOff>
    </xdr:from>
    <xdr:to>
      <xdr:col>16</xdr:col>
      <xdr:colOff>533400</xdr:colOff>
      <xdr:row>45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33336</xdr:rowOff>
    </xdr:from>
    <xdr:to>
      <xdr:col>15</xdr:col>
      <xdr:colOff>104775</xdr:colOff>
      <xdr:row>20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19</xdr:row>
      <xdr:rowOff>0</xdr:rowOff>
    </xdr:from>
    <xdr:to>
      <xdr:col>11</xdr:col>
      <xdr:colOff>28575</xdr:colOff>
      <xdr:row>44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98.857905902776" createdVersion="4" refreshedVersion="4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98.894200462964" createdVersion="4" refreshedVersion="4" minRefreshableVersion="3" recordCount="4114">
  <cacheSource type="worksheet">
    <worksheetSource ref="A1:V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 " numFmtId="165">
      <sharedItems containsSemiMixedTypes="0" containsNonDate="0" containsDate="1" containsString="0" minDate="2009-05-16T22:55:13" maxDate="2017-03-15T10:30:07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Month" numFmtId="166">
      <sharedItems containsDate="1" containsMixedTypes="1" minDate="2009-05-16T22:55:13" maxDate="2017-03-15T10:30:07" count="4126">
        <s v="Jun"/>
        <s v="Jan"/>
        <s v="Feb"/>
        <s v="Jul"/>
        <s v="Nov"/>
        <s v="May"/>
        <s v="Apr"/>
        <s v="Mar"/>
        <s v="Sep"/>
        <s v="Oct"/>
        <s v="Aug"/>
        <s v="Dec"/>
        <d v="2015-11-19T06:46:41" u="1"/>
        <d v="2015-09-01T12:22:11" u="1"/>
        <d v="2014-05-19T20:06:09" u="1"/>
        <d v="2015-06-06T22:31:22" u="1"/>
        <d v="2010-09-13T15:28:54" u="1"/>
        <d v="2012-05-25T15:20:48" u="1"/>
        <d v="2014-03-24T10:59:33" u="1"/>
        <d v="2014-05-08T10:45:53" u="1"/>
        <d v="2015-06-29T20:24:57" u="1"/>
        <d v="2015-08-23T08:46:33" u="1"/>
        <d v="2015-12-06T16:13:10" u="1"/>
        <d v="2015-12-21T15:50:48" u="1"/>
        <d v="2015-04-20T14:48:46" u="1"/>
        <d v="2015-08-21T19:32:59" u="1"/>
        <d v="2015-06-01T07:14:58" u="1"/>
        <d v="2015-09-14T17:01:03" u="1"/>
        <d v="2015-12-06T02:50:33" u="1"/>
        <d v="2016-12-07T19:17:12" u="1"/>
        <d v="2012-07-11T16:44:48" u="1"/>
        <d v="2016-11-15T08:34:34" u="1"/>
        <d v="2016-12-27T20:26:48" u="1"/>
        <d v="2015-07-06T03:43:27" u="1"/>
        <d v="2016-05-22T20:05:57" u="1"/>
        <d v="2014-01-04T06:41:32" u="1"/>
        <d v="2015-09-01T11:44:46" u="1"/>
        <d v="2015-09-11T13:43:40" u="1"/>
        <d v="2016-04-09T17:49:51" u="1"/>
        <d v="2016-10-07T19:09:02" u="1"/>
        <d v="2012-04-27T18:54:23" u="1"/>
        <d v="2014-07-12T11:08:40" u="1"/>
        <d v="2015-01-16T14:21:39" u="1"/>
        <d v="2015-04-09T11:13:42" u="1"/>
        <d v="2015-09-01T07:51:32" u="1"/>
        <d v="2016-11-04T09:04:47" u="1"/>
        <d v="2016-12-07T13:00:53" u="1"/>
        <d v="2012-07-09T22:48:47" u="1"/>
        <d v="2014-06-09T14:32:39" u="1"/>
        <d v="2014-10-31T13:59:05" u="1"/>
        <d v="2015-05-05T14:48:35" u="1"/>
        <d v="2016-05-31T01:59:46" u="1"/>
        <d v="2016-09-02T03:19:25" u="1"/>
        <d v="2015-04-28T23:27:33" u="1"/>
        <d v="2015-01-21T23:13:42" u="1"/>
        <d v="2015-06-17T11:03:24" u="1"/>
        <d v="2012-10-12T12:10:21" u="1"/>
        <d v="2011-05-24T01:51:37" u="1"/>
        <d v="2015-05-01T10:32:27" u="1"/>
        <d v="2016-05-08T03:11:13" u="1"/>
        <d v="2016-06-20T07:02:11" u="1"/>
        <d v="2014-07-11T15:19:26" u="1"/>
        <d v="2016-03-01T12:56:25" u="1"/>
        <d v="2013-05-14T19:00:32" u="1"/>
        <d v="2015-04-13T15:04:28" u="1"/>
        <d v="2016-03-01T08:36:20" u="1"/>
        <d v="2014-07-09T17:27:26" u="1"/>
        <d v="2015-03-03T12:36:22" u="1"/>
        <d v="2016-10-12T12:41:13" u="1"/>
        <d v="2014-05-26T05:51:39" u="1"/>
        <d v="2014-10-01T21:12:42" u="1"/>
        <d v="2014-11-01T19:54:25" u="1"/>
        <d v="2015-03-09T06:42:59" u="1"/>
        <d v="2016-10-17T22:10:26" u="1"/>
        <d v="2014-10-01T02:52:50" u="1"/>
        <d v="2015-03-26T22:53:02" u="1"/>
        <d v="2017-02-14T12:46:00" u="1"/>
        <d v="2015-08-14T00:39:36" u="1"/>
        <d v="2015-07-14T08:40:48" u="1"/>
        <d v="2016-11-15T08:39:49" u="1"/>
        <d v="2012-12-03T19:29:09" u="1"/>
        <d v="2015-05-22T12:32:46" u="1"/>
        <d v="2016-03-31T17:36:48" u="1"/>
        <d v="2011-08-11T23:37:03" u="1"/>
        <d v="2015-02-23T14:25:49" u="1"/>
        <d v="2016-08-23T16:47:47" u="1"/>
        <d v="2016-09-10T09:32:50" u="1"/>
        <d v="2012-12-06T05:46:30" u="1"/>
        <d v="2014-07-31T11:49:20" u="1"/>
        <d v="2015-05-30T22:20:51" u="1"/>
        <d v="2011-01-21T18:52:34" u="1"/>
        <d v="2015-01-22T22:18:58" u="1"/>
        <d v="2015-08-03T01:47:27" u="1"/>
        <d v="2012-08-15T15:35:36" u="1"/>
        <d v="2015-05-06T15:45:49" u="1"/>
        <d v="2015-09-16T11:19:37" u="1"/>
        <d v="2013-12-04T23:09:05" u="1"/>
        <d v="2014-11-03T00:34:20" u="1"/>
        <d v="2015-02-05T10:18:45" u="1"/>
        <d v="2015-05-17T12:47:29" u="1"/>
        <d v="2011-01-25T18:20:30" u="1"/>
        <d v="2014-11-24T23:07:50" u="1"/>
        <d v="2015-07-18T05:22:16" u="1"/>
        <d v="2016-09-21T09:45:17" u="1"/>
        <d v="2014-05-07T11:36:32" u="1"/>
        <d v="2014-09-30T07:59:59" u="1"/>
        <d v="2015-04-03T13:41:41" u="1"/>
        <d v="2015-05-08T16:56:38" u="1"/>
        <d v="2015-07-05T19:33:53" u="1"/>
        <d v="2012-11-21T20:18:34" u="1"/>
        <d v="2013-03-09T15:17:37" u="1"/>
        <d v="2011-03-30T22:42:17" u="1"/>
        <d v="2015-01-28T12:11:15" u="1"/>
        <d v="2016-05-22T21:39:32" u="1"/>
        <d v="2016-09-05T10:00:37" u="1"/>
        <d v="2014-10-15T15:22:25" u="1"/>
        <d v="2015-03-27T14:57:02" u="1"/>
        <d v="2015-07-03T14:59:26" u="1"/>
        <d v="2016-06-13T01:49:59" u="1"/>
        <d v="2015-03-25T12:22:07" u="1"/>
        <d v="2012-01-25T15:34:02" u="1"/>
        <d v="2015-10-05T12:11:28" u="1"/>
        <d v="2016-05-04T11:24:26" u="1"/>
        <d v="2016-06-05T19:13:44" u="1"/>
        <d v="2013-12-12T16:02:25" u="1"/>
        <d v="2014-01-22T20:08:24" u="1"/>
        <d v="2015-02-03T12:17:27" u="1"/>
        <d v="2015-02-18T17:00:22" u="1"/>
        <d v="2015-04-07T13:12:22" u="1"/>
        <d v="2016-03-21T16:11:16" u="1"/>
        <d v="2017-03-06T13:01:30" u="1"/>
        <d v="2013-03-07T21:40:25" u="1"/>
        <d v="2015-02-24T11:49:54" u="1"/>
        <d v="2017-03-05T01:15:01" u="1"/>
        <d v="2011-08-08T23:54:18" u="1"/>
        <d v="2013-09-26T12:39:50" u="1"/>
        <d v="2013-12-12T17:21:14" u="1"/>
        <d v="2014-07-13T22:19:26" u="1"/>
        <d v="2015-06-24T10:40:52" u="1"/>
        <d v="2015-07-13T11:41:00" u="1"/>
        <d v="2017-01-02T08:05:19" u="1"/>
        <d v="2013-12-23T16:39:59" u="1"/>
        <d v="2014-07-09T02:48:43" u="1"/>
        <d v="2014-04-07T21:20:24" u="1"/>
        <d v="2015-02-09T17:16:17" u="1"/>
        <d v="2016-12-07T08:05:05" u="1"/>
        <d v="2014-11-12T19:25:11" u="1"/>
        <d v="2015-06-22T06:47:36" u="1"/>
        <d v="2016-09-29T18:43:54" u="1"/>
        <d v="2013-08-02T15:30:06" u="1"/>
        <d v="2016-05-24T20:29:00" u="1"/>
        <d v="2012-03-19T11:44:36" u="1"/>
        <d v="2014-05-20T20:37:59" u="1"/>
        <d v="2015-04-30T09:58:23" u="1"/>
        <d v="2016-07-01T02:33:47" u="1"/>
        <d v="2013-08-20T13:08:48" u="1"/>
        <d v="2016-03-21T21:18:02" u="1"/>
        <d v="2015-10-18T13:04:53" u="1"/>
        <d v="2010-10-27T01:20:03" u="1"/>
        <d v="2015-04-03T10:34:53" u="1"/>
        <d v="2015-10-26T10:49:25" u="1"/>
        <d v="2016-09-19T05:38:27" u="1"/>
        <d v="2015-08-13T20:56:53" u="1"/>
        <d v="2012-12-03T15:59:44" u="1"/>
        <d v="2014-12-22T15:53:30" u="1"/>
        <d v="2013-05-15T14:32:37" u="1"/>
        <d v="2015-04-14T07:55:22" u="1"/>
        <d v="2015-05-18T13:24:38" u="1"/>
        <d v="2013-01-29T09:15:15" u="1"/>
        <d v="2015-04-21T17:28:38" u="1"/>
        <d v="2015-10-07T11:43:36" u="1"/>
        <d v="2013-04-23T10:38:11" u="1"/>
        <d v="2015-02-05T14:57:37" u="1"/>
        <d v="2017-01-23T03:50:02" u="1"/>
        <d v="2014-02-11T21:22:50" u="1"/>
        <d v="2015-06-28T23:27:37" u="1"/>
        <d v="2015-01-25T16:47:19" u="1"/>
        <d v="2015-08-20T19:23:36" u="1"/>
        <d v="2017-02-06T13:37:33" u="1"/>
        <d v="2011-11-07T12:53:11" u="1"/>
        <d v="2015-02-04T17:49:34" u="1"/>
        <d v="2015-11-17T11:25:14" u="1"/>
        <d v="2016-11-29T23:29:27" u="1"/>
        <d v="2012-04-14T13:54:06" u="1"/>
        <d v="2013-08-07T08:03:18" u="1"/>
        <d v="2015-04-04T02:00:14" u="1"/>
        <d v="2015-04-17T16:35:20" u="1"/>
        <d v="2015-08-01T15:01:43" u="1"/>
        <d v="2016-12-22T06:47:58" u="1"/>
        <d v="2015-07-03T01:03:10" u="1"/>
        <d v="2016-06-28T12:21:04" u="1"/>
        <d v="2016-10-11T07:37:07" u="1"/>
        <d v="2015-01-01T00:59:59" u="1"/>
        <d v="2014-05-27T10:48:51" u="1"/>
        <d v="2013-10-14T07:01:01" u="1"/>
        <d v="2014-10-28T11:35:53" u="1"/>
        <d v="2015-09-17T09:52:58" u="1"/>
        <d v="2016-03-01T12:17:27" u="1"/>
        <d v="2016-11-03T11:03:26" u="1"/>
        <d v="2015-04-02T11:55:10" u="1"/>
        <d v="2016-02-12T02:38:53" u="1"/>
        <d v="2016-09-15T01:55:41" u="1"/>
        <d v="2014-11-21T15:16:00" u="1"/>
        <d v="2016-08-30T09:58:37" u="1"/>
        <d v="2014-08-04T15:38:08" u="1"/>
        <d v="2015-10-14T12:44:57" u="1"/>
        <d v="2011-09-16T18:09:01" u="1"/>
        <d v="2012-08-13T06:24:43" u="1"/>
        <d v="2012-04-04T22:20:19" u="1"/>
        <d v="2012-04-21T01:31:21" u="1"/>
        <d v="2015-06-06T13:30:00" u="1"/>
        <d v="2016-05-14T14:14:00" u="1"/>
        <d v="2014-06-01T12:07:05" u="1"/>
        <d v="2014-08-27T16:04:52" u="1"/>
        <d v="2015-01-27T10:09:41" u="1"/>
        <d v="2015-02-17T20:11:06" u="1"/>
        <d v="2017-01-02T10:55:59" u="1"/>
        <d v="2015-01-16T13:26:50" u="1"/>
        <d v="2015-06-30T07:30:22" u="1"/>
        <d v="2016-11-06T06:24:48" u="1"/>
        <d v="2014-04-23T15:01:47" u="1"/>
        <d v="2015-08-24T15:27:39" u="1"/>
        <d v="2014-07-15T07:58:18" u="1"/>
        <d v="2015-09-01T10:21:50" u="1"/>
        <d v="2015-01-27T06:19:12" u="1"/>
        <d v="2015-06-18T14:16:38" u="1"/>
        <d v="2016-05-16T05:00:28" u="1"/>
        <d v="2016-04-06T14:49:42" u="1"/>
        <d v="2014-10-14T12:42:25" u="1"/>
        <d v="2015-08-14T10:54:20" u="1"/>
        <d v="2014-05-02T07:13:33" u="1"/>
        <d v="2015-08-22T12:26:21" u="1"/>
        <d v="2010-06-24T21:46:20" u="1"/>
        <d v="2013-08-26T21:34:27" u="1"/>
        <d v="2016-10-30T10:01:15" u="1"/>
        <d v="2015-04-17T10:31:17" u="1"/>
        <d v="2015-12-03T18:55:41" u="1"/>
        <d v="2016-04-22T05:26:05" u="1"/>
        <d v="2015-06-30T01:24:50" u="1"/>
        <d v="2014-05-29T04:09:57" u="1"/>
        <d v="2016-01-19T09:08:17" u="1"/>
        <d v="2011-10-28T20:13:16" u="1"/>
        <d v="2014-01-21T12:00:17" u="1"/>
        <d v="2011-08-02T16:20:31" u="1"/>
        <d v="2014-01-23T15:31:11" u="1"/>
        <d v="2014-08-02T08:31:18" u="1"/>
        <d v="2014-08-14T16:11:25" u="1"/>
        <d v="2015-09-08T11:42:15" u="1"/>
        <d v="2015-01-30T19:42:05" u="1"/>
        <d v="2015-04-01T17:02:41" u="1"/>
        <d v="2017-01-17T14:51:10" u="1"/>
        <d v="2015-06-15T19:50:12" u="1"/>
        <d v="2012-01-12T16:43:03" u="1"/>
        <d v="2012-05-02T14:43:09" u="1"/>
        <d v="2015-05-05T13:39:11" u="1"/>
        <d v="2015-03-04T12:20:13" u="1"/>
        <d v="2014-09-07T22:54:17" u="1"/>
        <d v="2015-08-23T05:35:38" u="1"/>
        <d v="2015-07-15T08:52:46" u="1"/>
        <d v="2016-06-04T10:46:00" u="1"/>
        <d v="2014-07-23T13:32:49" u="1"/>
        <d v="2015-02-11T20:20:16" u="1"/>
        <d v="2015-06-09T19:54:07" u="1"/>
        <d v="2016-01-30T16:10:58" u="1"/>
        <d v="2016-03-02T07:00:06" u="1"/>
        <d v="2015-05-27T00:42:16" u="1"/>
        <d v="2016-12-08T02:12:49" u="1"/>
        <d v="2014-04-16T14:49:50" u="1"/>
        <d v="2014-07-31T11:42:28" u="1"/>
        <d v="2016-03-09T18:04:14" u="1"/>
        <d v="2014-07-08T07:21:47" u="1"/>
        <d v="2014-11-19T12:58:36" u="1"/>
        <d v="2016-05-12T14:22:59" u="1"/>
        <d v="2011-06-06T23:42:01" u="1"/>
        <d v="2014-05-27T08:19:26" u="1"/>
        <d v="2015-10-04T23:03:21" u="1"/>
        <d v="2012-10-15T13:04:46" u="1"/>
        <d v="2014-01-27T15:13:40" u="1"/>
        <d v="2015-02-21T23:34:59" u="1"/>
        <d v="2016-04-10T20:15:06" u="1"/>
        <d v="2016-09-08T04:20:39" u="1"/>
        <d v="2015-02-20T19:18:54" u="1"/>
        <d v="2016-07-05T11:41:49" u="1"/>
        <d v="2013-08-23T05:14:17" u="1"/>
        <d v="2011-11-17T20:00:51" u="1"/>
        <d v="2012-03-28T22:28:37" u="1"/>
        <d v="2015-06-16T12:24:36" u="1"/>
        <d v="2016-07-01T10:41:45" u="1"/>
        <d v="2016-08-18T13:08:42" u="1"/>
        <d v="2012-02-22T01:03:05" u="1"/>
        <d v="2011-05-24T19:35:27" u="1"/>
        <d v="2013-04-19T09:31:17" u="1"/>
        <d v="2014-07-22T17:00:40" u="1"/>
        <d v="2012-08-28T14:06:20" u="1"/>
        <d v="2015-04-16T02:50:03" u="1"/>
        <d v="2016-04-12T05:47:14" u="1"/>
        <d v="2014-09-21T20:50:28" u="1"/>
        <d v="2015-10-14T08:57:11" u="1"/>
        <d v="2016-10-15T11:34:22" u="1"/>
        <d v="2016-11-07T03:26:16" u="1"/>
        <d v="2017-01-12T00:16:10" u="1"/>
        <d v="2011-09-24T21:53:16" u="1"/>
        <d v="2015-11-28T19:29:22" u="1"/>
        <d v="2014-07-05T13:59:22" u="1"/>
        <d v="2015-02-24T19:51:19" u="1"/>
        <d v="2013-08-16T16:11:25" u="1"/>
        <d v="2014-05-19T16:58:12" u="1"/>
        <d v="2014-06-10T18:01:40" u="1"/>
        <d v="2014-07-07T09:31:17" u="1"/>
        <d v="2014-10-29T11:20:01" u="1"/>
        <d v="2015-04-30T16:26:11" u="1"/>
        <d v="2015-12-03T09:11:28" u="1"/>
        <d v="2015-06-16T13:19:19" u="1"/>
        <d v="2015-05-25T17:34:12" u="1"/>
        <d v="2012-12-03T20:31:33" u="1"/>
        <d v="2016-02-14T23:02:44" u="1"/>
        <d v="2016-06-15T09:34:06" u="1"/>
        <d v="2015-10-15T07:56:57" u="1"/>
        <d v="2014-04-18T06:18:58" u="1"/>
        <d v="2014-05-09T15:12:22" u="1"/>
        <d v="2015-10-12T17:34:19" u="1"/>
        <d v="2016-07-21T13:41:02" u="1"/>
        <d v="2016-03-18T16:31:12" u="1"/>
        <d v="2014-10-16T22:57:13" u="1"/>
        <d v="2014-11-06T11:45:04" u="1"/>
        <d v="2014-10-08T18:07:24" u="1"/>
        <d v="2014-12-26T15:39:56" u="1"/>
        <d v="2015-04-18T21:31:16" u="1"/>
        <d v="2015-10-16T15:29:06" u="1"/>
        <d v="2016-06-03T02:38:56" u="1"/>
        <d v="2015-04-02T08:04:09" u="1"/>
        <d v="2010-03-17T05:48:29" u="1"/>
        <d v="2014-11-15T01:50:28" u="1"/>
        <d v="2015-02-05T14:55:01" u="1"/>
        <d v="2016-03-23T13:45:50" u="1"/>
        <d v="2016-12-09T20:18:20" u="1"/>
        <d v="2016-08-29T17:24:55" u="1"/>
        <d v="2015-01-13T20:43:02" u="1"/>
        <d v="2015-10-26T16:04:55" u="1"/>
        <d v="2016-05-16T13:14:59" u="1"/>
        <d v="2016-11-04T17:22:12" u="1"/>
        <d v="2010-12-03T21:06:11" u="1"/>
        <d v="2010-04-23T14:28:34" u="1"/>
        <d v="2014-09-15T10:51:36" u="1"/>
        <d v="2010-02-26T16:36:31" u="1"/>
        <d v="2014-09-17T14:55:39" u="1"/>
        <d v="2014-10-18T18:24:52" u="1"/>
        <d v="2015-03-01T14:04:04" u="1"/>
        <d v="2012-03-13T12:02:45" u="1"/>
        <d v="2014-06-03T10:49:43" u="1"/>
        <d v="2016-03-06T15:58:52" u="1"/>
        <d v="2016-06-22T13:55:32" u="1"/>
        <d v="2017-02-06T15:00:04" u="1"/>
        <d v="2014-08-23T20:51:40" u="1"/>
        <d v="2015-02-20T01:39:10" u="1"/>
        <d v="2015-04-26T10:04:31" u="1"/>
        <d v="2015-07-09T23:30:03" u="1"/>
        <d v="2011-07-28T13:57:11" u="1"/>
        <d v="2012-07-31T08:29:07" u="1"/>
        <d v="2013-07-03T15:49:47" u="1"/>
        <d v="2015-08-17T12:43:32" u="1"/>
        <d v="2016-10-17T08:15:33" u="1"/>
        <d v="2014-11-07T17:09:57" u="1"/>
        <d v="2016-08-27T05:37:09" u="1"/>
        <d v="2011-09-09T19:01:49" u="1"/>
        <d v="2012-11-09T18:47:37" u="1"/>
        <d v="2012-04-24T13:46:08" u="1"/>
        <d v="2013-09-30T11:40:01" u="1"/>
        <d v="2015-01-23T14:59:14" u="1"/>
        <d v="2013-09-18T14:30:18" u="1"/>
        <d v="2016-01-19T14:09:29" u="1"/>
        <d v="2014-01-16T12:01:24" u="1"/>
        <d v="2016-11-02T17:36:43" u="1"/>
        <d v="2014-06-12T09:54:06" u="1"/>
        <d v="2014-07-08T10:35:17" u="1"/>
        <d v="2012-11-01T14:04:34" u="1"/>
        <d v="2015-12-03T20:55:37" u="1"/>
        <d v="2015-01-12T18:33:28" u="1"/>
        <d v="2017-01-10T12:52:15" u="1"/>
        <d v="2016-02-23T18:39:13" u="1"/>
        <d v="2012-10-16T09:40:52" u="1"/>
        <d v="2016-08-11T15:46:11" u="1"/>
        <d v="2014-01-28T01:36:27" u="1"/>
        <d v="2014-02-10T09:00:06" u="1"/>
        <d v="2015-02-14T19:28:17" u="1"/>
        <d v="2015-06-05T12:00:17" u="1"/>
        <d v="2013-10-03T14:03:16" u="1"/>
        <d v="2016-04-04T23:02:40" u="1"/>
        <d v="2016-11-01T11:34:10" u="1"/>
        <d v="2014-07-10T12:22:00" u="1"/>
        <d v="2016-01-05T16:52:10" u="1"/>
        <d v="2016-01-29T15:22:56" u="1"/>
        <d v="2014-05-21T15:37:52" u="1"/>
        <d v="2011-09-07T18:57:59" u="1"/>
        <d v="2014-08-06T15:30:02" u="1"/>
        <d v="2010-10-14T10:43:35" u="1"/>
        <d v="2015-12-08T23:53:10" u="1"/>
        <d v="2014-06-16T10:17:46" u="1"/>
        <d v="2015-08-03T10:57:51" u="1"/>
        <d v="2015-10-14T08:20:45" u="1"/>
        <d v="2015-02-09T12:23:56" u="1"/>
        <d v="2015-04-13T11:18:51" u="1"/>
        <d v="2012-05-07T17:42:55" u="1"/>
        <d v="2014-04-03T06:30:44" u="1"/>
        <d v="2015-01-28T01:00:18" u="1"/>
        <d v="2015-03-09T12:42:49" u="1"/>
        <d v="2015-03-10T17:58:54" u="1"/>
        <d v="2015-06-08T02:09:36" u="1"/>
        <d v="2016-03-29T11:20:32" u="1"/>
        <d v="2017-03-01T20:40:11" u="1"/>
        <d v="2014-10-06T12:48:44" u="1"/>
        <d v="2015-06-11T00:16:25" u="1"/>
        <d v="2016-05-06T01:21:33" u="1"/>
        <d v="2014-05-21T04:54:09" u="1"/>
        <d v="2014-12-01T16:33:59" u="1"/>
        <d v="2012-01-13T17:03:51" u="1"/>
        <d v="2013-01-30T18:05:37" u="1"/>
        <d v="2015-08-28T13:38:24" u="1"/>
        <d v="2016-08-22T00:45:04" u="1"/>
        <d v="2017-02-20T03:24:20" u="1"/>
        <d v="2011-09-02T13:52:37" u="1"/>
        <d v="2011-09-22T22:39:38" u="1"/>
        <d v="2014-10-16T16:08:44" u="1"/>
        <d v="2016-05-09T12:33:39" u="1"/>
        <d v="2015-01-28T19:01:34" u="1"/>
        <d v="2015-10-20T12:57:13" u="1"/>
        <d v="2015-12-22T16:18:29" u="1"/>
        <d v="2016-03-17T15:17:35" u="1"/>
        <d v="2014-05-22T15:31:20" u="1"/>
        <d v="2011-04-05T14:52:20" u="1"/>
        <d v="2014-06-09T12:24:25" u="1"/>
        <d v="2015-04-20T14:39:16" u="1"/>
        <d v="2015-03-05T14:10:37" u="1"/>
        <d v="2015-05-06T13:48:24" u="1"/>
        <d v="2015-07-07T09:12:24" u="1"/>
        <d v="2015-09-28T12:17:07" u="1"/>
        <d v="2012-07-27T16:37:03" u="1"/>
        <d v="2017-01-02T16:50:36" u="1"/>
        <d v="2017-01-17T15:17:27" u="1"/>
        <d v="2013-02-14T03:23:59" u="1"/>
        <d v="2013-11-19T13:56:00" u="1"/>
        <d v="2014-09-27T16:25:08" u="1"/>
        <d v="2014-10-30T22:25:15" u="1"/>
        <d v="2017-02-01T14:30:34" u="1"/>
        <d v="2015-04-20T21:47:18" u="1"/>
        <d v="2015-01-23T21:51:10" u="1"/>
        <d v="2016-02-08T12:09:20" u="1"/>
        <d v="2015-03-04T09:59:01" u="1"/>
        <d v="2014-08-26T00:19:31" u="1"/>
        <d v="2014-11-28T15:47:52" u="1"/>
        <d v="2015-10-27T00:03:36" u="1"/>
        <d v="2011-07-27T14:32:47" u="1"/>
        <d v="2014-05-24T10:25:50" u="1"/>
        <d v="2015-02-26T18:07:06" u="1"/>
        <d v="2014-05-27T18:02:02" u="1"/>
        <d v="2016-09-15T11:33:59" u="1"/>
        <d v="2010-05-01T00:45:32" u="1"/>
        <d v="2013-05-07T08:34:51" u="1"/>
        <d v="2016-06-01T19:36:20" u="1"/>
        <d v="2015-11-24T16:47:48" u="1"/>
        <d v="2012-07-08T21:15:10" u="1"/>
        <d v="2014-05-15T10:37:44" u="1"/>
        <d v="2012-11-10T00:19:27" u="1"/>
        <d v="2015-02-14T12:11:56" u="1"/>
        <d v="2015-04-30T20:52:43" u="1"/>
        <d v="2015-06-29T10:31:29" u="1"/>
        <d v="2016-09-01T03:33:45" u="1"/>
        <d v="2014-11-27T10:22:29" u="1"/>
        <d v="2015-05-11T19:50:59" u="1"/>
        <d v="2014-09-15T23:02:06" u="1"/>
        <d v="2016-12-22T17:04:55" u="1"/>
        <d v="2013-04-27T13:47:23" u="1"/>
        <d v="2011-03-24T15:01:36" u="1"/>
        <d v="2014-06-17T23:45:52" u="1"/>
        <d v="2014-05-20T10:47:20" u="1"/>
        <d v="2016-04-07T17:50:51" u="1"/>
        <d v="2016-05-31T10:42:14" u="1"/>
        <d v="2014-07-24T17:08:38" u="1"/>
        <d v="2014-11-18T06:49:11" u="1"/>
        <d v="2016-07-15T05:35:20" u="1"/>
        <d v="2013-04-17T07:08:19" u="1"/>
        <d v="2016-02-02T20:55:55" u="1"/>
        <d v="2009-07-13T11:54:07" u="1"/>
        <d v="2015-05-11T11:05:32" u="1"/>
        <d v="2015-05-19T12:08:25" u="1"/>
        <d v="2011-08-28T19:18:17" u="1"/>
        <d v="2014-06-30T16:57:05" u="1"/>
        <d v="2015-06-10T14:09:36" u="1"/>
        <d v="2016-11-28T14:25:15" u="1"/>
        <d v="2017-02-07T21:54:44" u="1"/>
        <d v="2015-08-17T11:07:19" u="1"/>
        <d v="2016-11-22T04:01:03" u="1"/>
        <d v="2011-05-16T12:50:01" u="1"/>
        <d v="2014-07-28T13:33:01" u="1"/>
        <d v="2017-03-06T14:14:37" u="1"/>
        <d v="2015-02-27T02:06:50" u="1"/>
        <d v="2017-03-10T16:29:29" u="1"/>
        <d v="2012-07-09T18:12:24" u="1"/>
        <d v="2014-09-22T19:49:07" u="1"/>
        <d v="2016-04-01T16:14:36" u="1"/>
        <d v="2014-07-25T18:14:09" u="1"/>
        <d v="2014-11-17T12:21:03" u="1"/>
        <d v="2016-01-01T08:56:03" u="1"/>
        <d v="2017-02-01T14:14:28" u="1"/>
        <d v="2014-06-12T13:11:07" u="1"/>
        <d v="2016-03-17T17:39:07" u="1"/>
        <d v="2014-06-06T13:31:06" u="1"/>
        <d v="2015-08-02T19:28:25" u="1"/>
        <d v="2014-10-26T12:12:51" u="1"/>
        <d v="2016-04-24T14:53:51" u="1"/>
        <d v="2016-12-30T13:54:42" u="1"/>
        <d v="2011-06-24T02:27:21" u="1"/>
        <d v="2016-06-07T16:35:08" u="1"/>
        <d v="2015-03-05T10:43:57" u="1"/>
        <d v="2016-08-17T18:10:04" u="1"/>
        <d v="2017-01-20T06:49:34" u="1"/>
        <d v="2013-11-27T15:50:34" u="1"/>
        <d v="2015-01-22T17:11:58" u="1"/>
        <d v="2013-12-26T14:07:42" u="1"/>
        <d v="2014-08-30T05:53:10" u="1"/>
        <d v="2014-10-20T15:55:40" u="1"/>
        <d v="2015-10-14T21:06:08" u="1"/>
        <d v="2016-05-19T03:59:20" u="1"/>
        <d v="2014-06-06T07:45:39" u="1"/>
        <d v="2014-08-26T16:16:44" u="1"/>
        <d v="2015-11-24T16:35:43" u="1"/>
        <d v="2016-03-13T09:57:37" u="1"/>
        <d v="2015-08-05T10:45:46" u="1"/>
        <d v="2014-11-07T02:04:34" u="1"/>
        <d v="2014-12-16T14:39:40" u="1"/>
        <d v="2014-08-19T15:59:32" u="1"/>
        <d v="2015-01-29T15:17:35" u="1"/>
        <d v="2016-03-15T16:03:57" u="1"/>
        <d v="2012-08-06T14:29:43" u="1"/>
        <d v="2015-04-03T15:58:47" u="1"/>
        <d v="2014-05-30T16:31:24" u="1"/>
        <d v="2017-02-24T16:29:37" u="1"/>
        <d v="2016-11-15T19:59:40" u="1"/>
        <d v="2012-07-23T21:16:37" u="1"/>
        <d v="2014-06-15T21:33:45" u="1"/>
        <d v="2015-03-19T20:41:39" u="1"/>
        <d v="2015-04-03T12:34:41" u="1"/>
        <d v="2016-06-13T16:29:42" u="1"/>
        <d v="2015-12-03T19:56:47" u="1"/>
        <d v="2011-08-23T22:00:37" u="1"/>
        <d v="2012-08-22T14:38:14" u="1"/>
        <d v="2015-06-16T12:51:19" u="1"/>
        <d v="2015-02-20T22:10:44" u="1"/>
        <d v="2015-02-23T12:16:17" u="1"/>
        <d v="2014-09-19T11:26:12" u="1"/>
        <d v="2012-03-05T13:33:23" u="1"/>
        <d v="2015-05-26T12:03:13" u="1"/>
        <d v="2016-01-13T00:51:57" u="1"/>
        <d v="2012-01-12T21:49:26" u="1"/>
        <d v="2014-09-23T05:17:59" u="1"/>
        <d v="2015-01-22T17:05:25" u="1"/>
        <d v="2016-04-02T16:26:38" u="1"/>
        <d v="2015-05-12T11:12:17" u="1"/>
        <d v="2011-09-09T12:07:13" u="1"/>
        <d v="2015-03-10T14:09:22" u="1"/>
        <d v="2015-08-29T01:35:34" u="1"/>
        <d v="2015-04-15T22:40:23" u="1"/>
        <d v="2012-04-18T16:15:04" u="1"/>
        <d v="2014-10-25T17:52:58" u="1"/>
        <d v="2011-07-07T09:38:56" u="1"/>
        <d v="2013-05-22T13:18:58" u="1"/>
        <d v="2012-06-14T12:26:56" u="1"/>
        <d v="2015-12-18T13:01:01" u="1"/>
        <d v="2013-05-16T11:53:45" u="1"/>
        <d v="2016-02-15T16:12:08" u="1"/>
        <d v="2015-10-27T17:55:45" u="1"/>
        <d v="2016-04-06T09:35:58" u="1"/>
        <d v="2014-11-21T02:34:22" u="1"/>
        <d v="2014-12-21T21:01:04" u="1"/>
        <d v="2015-03-16T16:54:53" u="1"/>
        <d v="2015-04-20T20:42:58" u="1"/>
        <d v="2015-07-02T01:45:37" u="1"/>
        <d v="2015-06-29T15:59:32" u="1"/>
        <d v="2016-04-01T12:55:58" u="1"/>
        <d v="2014-03-31T11:51:20" u="1"/>
        <d v="2015-03-09T13:58:47" u="1"/>
        <d v="2016-12-01T21:46:11" u="1"/>
        <d v="2015-01-14T17:35:54" u="1"/>
        <d v="2015-12-21T14:00:49" u="1"/>
        <d v="2016-06-26T23:37:55" u="1"/>
        <d v="2014-05-16T20:30:55" u="1"/>
        <d v="2015-04-20T12:25:38" u="1"/>
        <d v="2016-02-09T08:42:39" u="1"/>
        <d v="2016-05-05T12:19:57" u="1"/>
        <d v="2014-05-14T17:22:51" u="1"/>
        <d v="2015-04-15T14:49:39" u="1"/>
        <d v="2015-06-02T01:02:38" u="1"/>
        <d v="2013-02-28T15:05:33" u="1"/>
        <d v="2016-02-18T05:13:25" u="1"/>
        <d v="2015-10-26T09:49:11" u="1"/>
        <d v="2011-12-02T14:05:47" u="1"/>
        <d v="2014-07-13T22:14:56" u="1"/>
        <d v="2015-04-27T14:47:19" u="1"/>
        <d v="2016-06-14T14:25:40" u="1"/>
        <d v="2016-03-22T15:48:26" u="1"/>
        <d v="2016-07-16T15:09:42" u="1"/>
        <d v="2016-07-19T15:24:33" u="1"/>
        <d v="2016-09-13T10:12:32" u="1"/>
        <d v="2014-11-09T22:48:45" u="1"/>
        <d v="2016-04-18T19:56:28" u="1"/>
        <d v="2014-05-08T09:05:25" u="1"/>
        <d v="2015-05-30T12:26:05" u="1"/>
        <d v="2016-06-21T07:38:03" u="1"/>
        <d v="2016-11-01T20:33:49" u="1"/>
        <d v="2015-02-17T23:45:32" u="1"/>
        <d v="2015-07-04T11:09:30" u="1"/>
        <d v="2015-11-30T12:01:07" u="1"/>
        <d v="2016-01-13T16:45:24" u="1"/>
        <d v="2012-03-02T19:03:42" u="1"/>
        <d v="2015-03-15T00:19:57" u="1"/>
        <d v="2015-11-04T19:36:37" u="1"/>
        <d v="2016-01-20T23:06:37" u="1"/>
        <d v="2016-08-23T13:22:09" u="1"/>
        <d v="2014-08-12T01:14:57" u="1"/>
        <d v="2016-05-06T18:33:30" u="1"/>
        <d v="2016-10-31T23:06:21" u="1"/>
        <d v="2010-12-14T03:51:37" u="1"/>
        <d v="2015-05-02T17:06:35" u="1"/>
        <d v="2011-05-09T12:31:01" u="1"/>
        <d v="2011-08-04T15:39:10" u="1"/>
        <d v="2015-02-24T05:53:39" u="1"/>
        <d v="2016-06-27T01:28:36" u="1"/>
        <d v="2011-08-10T20:00:22" u="1"/>
        <d v="2014-06-28T11:52:43" u="1"/>
        <d v="2014-09-30T15:36:53" u="1"/>
        <d v="2015-01-28T07:14:45" u="1"/>
        <d v="2015-08-31T09:47:37" u="1"/>
        <d v="2016-04-12T12:35:01" u="1"/>
        <d v="2016-07-23T22:07:17" u="1"/>
        <d v="2016-12-07T11:49:00" u="1"/>
        <d v="2016-04-27T10:02:53" u="1"/>
        <d v="2016-12-01T11:34:06" u="1"/>
        <d v="2014-03-21T08:10:45" u="1"/>
        <d v="2015-01-06T14:44:01" u="1"/>
        <d v="2015-11-09T14:49:59" u="1"/>
        <d v="2017-01-26T19:58:54" u="1"/>
        <d v="2014-09-20T03:00:34" u="1"/>
        <d v="2016-04-08T15:12:07" u="1"/>
        <d v="2014-06-17T11:33:43" u="1"/>
        <d v="2016-08-13T09:02:55" u="1"/>
        <d v="2012-05-05T12:19:55" u="1"/>
        <d v="2014-09-09T18:26:00" u="1"/>
        <d v="2015-07-10T23:00:18" u="1"/>
        <d v="2010-03-10T16:15:51" u="1"/>
        <d v="2012-06-07T17:46:52" u="1"/>
        <d v="2015-06-15T15:18:53" u="1"/>
        <d v="2015-07-01T01:10:41" u="1"/>
        <d v="2016-10-19T09:43:32" u="1"/>
        <d v="2011-10-28T22:35:39" u="1"/>
        <d v="2016-11-30T17:50:33" u="1"/>
        <d v="2017-01-11T23:40:05" u="1"/>
        <d v="2014-07-19T12:32:33" u="1"/>
        <d v="2016-01-18T12:26:38" u="1"/>
        <d v="2017-02-24T16:14:45" u="1"/>
        <d v="2015-04-20T01:04:15" u="1"/>
        <d v="2016-03-23T16:02:45" u="1"/>
        <d v="2016-10-11T06:16:33" u="1"/>
        <d v="2011-05-26T08:42:03" u="1"/>
        <d v="2012-05-05T10:45:30" u="1"/>
        <d v="2014-11-21T12:11:30" u="1"/>
        <d v="2015-05-17T07:59:14" u="1"/>
        <d v="2014-11-18T21:24:46" u="1"/>
        <d v="2016-02-17T14:18:39" u="1"/>
        <d v="2016-03-23T08:55:11" u="1"/>
        <d v="2015-03-12T14:22:39" u="1"/>
        <d v="2015-10-29T15:22:21" u="1"/>
        <d v="2016-02-09T00:48:07" u="1"/>
        <d v="2016-11-08T22:37:55" u="1"/>
        <d v="2015-01-27T23:02:41" u="1"/>
        <d v="2015-04-07T14:53:30" u="1"/>
        <d v="2013-04-01T16:42:37" u="1"/>
        <d v="2014-07-16T10:00:22" u="1"/>
        <d v="2015-03-30T09:07:06" u="1"/>
        <d v="2015-07-09T03:35:08" u="1"/>
        <d v="2016-05-16T12:01:30" u="1"/>
        <d v="2010-07-20T13:38:04" u="1"/>
        <d v="2015-02-17T10:05:20" u="1"/>
        <d v="2015-05-19T17:01:33" u="1"/>
        <d v="2014-04-04T12:41:24" u="1"/>
        <d v="2015-09-09T13:20:28" u="1"/>
        <d v="2016-05-05T17:57:33" u="1"/>
        <d v="2016-05-17T02:11:02" u="1"/>
        <d v="2012-06-21T11:34:00" u="1"/>
        <d v="2014-08-14T10:50:05" u="1"/>
        <d v="2014-12-05T17:20:36" u="1"/>
        <d v="2015-11-04T15:59:25" u="1"/>
        <d v="2013-03-21T12:00:11" u="1"/>
        <d v="2015-02-12T16:37:23" u="1"/>
        <d v="2016-09-13T13:00:27" u="1"/>
        <d v="2014-06-30T15:53:59" u="1"/>
        <d v="2015-04-24T03:18:52" u="1"/>
        <d v="2016-03-31T03:02:51" u="1"/>
        <d v="2011-12-18T16:33:05" u="1"/>
        <d v="2016-08-15T20:16:29" u="1"/>
        <d v="2015-01-26T19:16:12" u="1"/>
        <d v="2011-06-01T14:05:20" u="1"/>
        <d v="2013-11-22T07:55:40" u="1"/>
        <d v="2014-04-30T21:38:02" u="1"/>
        <d v="2016-09-13T11:03:12" u="1"/>
        <d v="2017-01-11T01:16:58" u="1"/>
        <d v="2012-11-13T10:33:57" u="1"/>
        <d v="2014-12-01T12:50:08" u="1"/>
        <d v="2015-01-27T03:41:33" u="1"/>
        <d v="2015-02-08T09:32:02" u="1"/>
        <d v="2016-10-02T21:13:39" u="1"/>
        <d v="2014-10-15T02:05:48" u="1"/>
        <d v="2014-10-29T07:00:45" u="1"/>
        <d v="2015-02-25T22:43:06" u="1"/>
        <d v="2012-09-27T02:42:18" u="1"/>
        <d v="2016-04-08T17:40:12" u="1"/>
        <d v="2016-08-08T11:15:06" u="1"/>
        <d v="2016-11-20T18:33:03" u="1"/>
        <d v="2014-05-20T12:22:53" u="1"/>
        <d v="2014-10-01T21:24:25" u="1"/>
        <d v="2015-04-17T12:11:59" u="1"/>
        <d v="2016-07-02T09:00:08" u="1"/>
        <d v="2015-08-05T11:11:02" u="1"/>
        <d v="2016-08-29T09:43:32" u="1"/>
        <d v="2015-04-30T15:21:43" u="1"/>
        <d v="2015-06-24T16:33:48" u="1"/>
        <d v="2014-07-29T08:27:24" u="1"/>
        <d v="2014-11-26T15:35:39" u="1"/>
        <d v="2015-02-14T19:12:03" u="1"/>
        <d v="2014-08-18T15:56:40" u="1"/>
        <d v="2014-11-25T11:15:33" u="1"/>
        <d v="2015-03-02T13:59:52" u="1"/>
        <d v="2015-07-13T08:25:39" u="1"/>
        <d v="2016-07-16T01:20:25" u="1"/>
        <d v="2015-02-10T07:07:43" u="1"/>
        <d v="2015-06-13T08:25:35" u="1"/>
        <d v="2016-06-27T16:01:43" u="1"/>
        <d v="2015-02-20T09:25:26" u="1"/>
        <d v="2015-04-21T15:29:36" u="1"/>
        <d v="2015-07-09T10:33:37" u="1"/>
        <d v="2016-06-28T20:09:46" u="1"/>
        <d v="2013-05-21T06:04:18" u="1"/>
        <d v="2014-12-12T05:15:24" u="1"/>
        <d v="2015-04-20T22:26:50" u="1"/>
        <d v="2015-03-26T12:28:21" u="1"/>
        <d v="2012-06-14T00:19:03" u="1"/>
        <d v="2012-07-30T16:11:21" u="1"/>
        <d v="2013-07-22T17:20:31" u="1"/>
        <d v="2015-04-08T19:23:53" u="1"/>
        <d v="2013-11-04T22:14:59" u="1"/>
        <d v="2014-07-07T16:45:38" u="1"/>
        <d v="2013-02-21T16:52:18" u="1"/>
        <d v="2015-02-04T16:04:52" u="1"/>
        <d v="2015-04-21T08:08:15" u="1"/>
        <d v="2014-11-14T15:00:34" u="1"/>
        <d v="2016-04-23T11:12:18" u="1"/>
        <d v="2016-11-15T12:50:16" u="1"/>
        <d v="2014-04-15T01:58:51" u="1"/>
        <d v="2014-09-09T18:09:39" u="1"/>
        <d v="2016-11-01T11:01:37" u="1"/>
        <d v="2017-03-12T22:38:41" u="1"/>
        <d v="2014-01-21T14:01:17" u="1"/>
        <d v="2015-07-20T12:15:12" u="1"/>
        <d v="2016-01-31T17:43:06" u="1"/>
        <d v="2016-06-07T08:01:23" u="1"/>
        <d v="2016-06-29T21:27:20" u="1"/>
        <d v="2011-10-30T23:06:16" u="1"/>
        <d v="2014-07-11T12:12:18" u="1"/>
        <d v="2014-09-09T10:58:04" u="1"/>
        <d v="2013-09-18T16:38:08" u="1"/>
        <d v="2014-11-16T03:52:47" u="1"/>
        <d v="2016-08-03T11:36:20" u="1"/>
        <d v="2016-09-01T01:27:04" u="1"/>
        <d v="2012-09-06T18:51:15" u="1"/>
        <d v="2016-03-28T15:54:59" u="1"/>
        <d v="2017-03-14T03:35:56" u="1"/>
        <d v="2014-10-06T16:08:24" u="1"/>
        <d v="2015-05-11T00:38:46" u="1"/>
        <d v="2016-01-31T22:43:06" u="1"/>
        <d v="2015-05-15T23:09:29" u="1"/>
        <d v="2014-08-12T05:18:54" u="1"/>
        <d v="2015-03-11T23:06:32" u="1"/>
        <d v="2015-04-27T03:48:29" u="1"/>
        <d v="2012-10-10T19:46:06" u="1"/>
        <d v="2015-08-21T22:11:16" u="1"/>
        <d v="2015-10-06T04:22:57" u="1"/>
        <d v="2012-05-11T23:01:23" u="1"/>
        <d v="2014-09-17T10:02:59" u="1"/>
        <d v="2015-03-01T00:16:54" u="1"/>
        <d v="2013-04-09T08:54:44" u="1"/>
        <d v="2012-08-03T06:30:48" u="1"/>
        <d v="2015-06-09T09:46:50" u="1"/>
        <d v="2014-05-12T10:38:47" u="1"/>
        <d v="2015-02-14T12:35:52" u="1"/>
        <d v="2015-04-08T20:01:16" u="1"/>
        <d v="2014-02-03T21:02:19" u="1"/>
        <d v="2014-10-17T01:23:21" u="1"/>
        <d v="2016-10-06T08:10:54" u="1"/>
        <d v="2014-09-18T00:50:09" u="1"/>
        <d v="2015-11-17T11:24:41" u="1"/>
        <d v="2015-01-13T09:15:42" u="1"/>
        <d v="2015-08-30T16:12:39" u="1"/>
        <d v="2017-03-06T12:16:59" u="1"/>
        <d v="2011-03-30T17:36:25" u="1"/>
        <d v="2013-10-09T19:18:59" u="1"/>
        <d v="2012-06-08T07:29:29" u="1"/>
        <d v="2014-07-15T23:34:57" u="1"/>
        <d v="2015-09-12T08:01:38" u="1"/>
        <d v="2014-11-25T23:47:39" u="1"/>
        <d v="2015-01-03T13:55:42" u="1"/>
        <d v="2015-02-19T15:22:38" u="1"/>
        <d v="2015-08-23T17:59:28" u="1"/>
        <d v="2011-07-30T12:30:08" u="1"/>
        <d v="2016-09-09T05:28:26" u="1"/>
        <d v="2014-01-07T14:00:48" u="1"/>
        <d v="2014-11-18T14:31:28" u="1"/>
        <d v="2015-06-16T04:12:17" u="1"/>
        <d v="2015-10-20T14:35:27" u="1"/>
        <d v="2016-12-04T01:04:27" u="1"/>
        <d v="2015-01-13T16:46:34" u="1"/>
        <d v="2016-03-30T11:39:10" u="1"/>
        <d v="2014-12-30T10:44:00" u="1"/>
        <d v="2014-05-29T17:04:24" u="1"/>
        <d v="2014-10-01T17:45:42" u="1"/>
        <d v="2015-10-09T15:40:33" u="1"/>
        <d v="2016-01-19T08:48:09" u="1"/>
        <d v="2013-09-17T08:38:05" u="1"/>
        <d v="2014-07-27T19:31:21" u="1"/>
        <d v="2015-07-23T11:19:14" u="1"/>
        <d v="2012-02-13T10:17:15" u="1"/>
        <d v="2014-06-23T13:23:11" u="1"/>
        <d v="2015-03-21T16:09:25" u="1"/>
        <d v="2014-09-03T00:19:02" u="1"/>
        <d v="2014-12-04T13:43:21" u="1"/>
        <d v="2015-12-22T17:22:18" u="1"/>
        <d v="2016-03-31T02:41:41" u="1"/>
        <d v="2014-09-09T13:43:14" u="1"/>
        <d v="2014-10-30T10:40:52" u="1"/>
        <d v="2015-03-12T17:37:23" u="1"/>
        <d v="2016-04-23T14:08:15" u="1"/>
        <d v="2016-03-23T11:00:09" u="1"/>
        <d v="2009-09-14T16:38:02" u="1"/>
        <d v="2014-12-08T13:46:10" u="1"/>
        <d v="2012-02-24T09:42:46" u="1"/>
        <d v="2014-10-23T07:13:54" u="1"/>
        <d v="2016-06-08T12:32:14" u="1"/>
        <d v="2014-04-06T19:06:29" u="1"/>
        <d v="2016-10-30T08:51:39" u="1"/>
        <d v="2015-08-24T15:10:01" u="1"/>
        <d v="2016-02-12T17:25:16" u="1"/>
        <d v="2015-01-15T13:28:00" u="1"/>
        <d v="2012-08-14T11:18:54" u="1"/>
        <d v="2015-09-11T10:30:58" u="1"/>
        <d v="2010-05-15T17:19:59" u="1"/>
        <d v="2014-07-09T16:31:03" u="1"/>
        <d v="2015-05-01T10:28:02" u="1"/>
        <d v="2014-11-09T21:11:14" u="1"/>
        <d v="2015-09-23T23:14:05" u="1"/>
        <d v="2016-02-29T11:41:35" u="1"/>
        <d v="2017-03-09T17:05:12" u="1"/>
        <d v="2015-12-23T09:27:34" u="1"/>
        <d v="2013-08-23T16:44:38" u="1"/>
        <d v="2016-06-03T07:54:44" u="1"/>
        <d v="2013-01-31T14:25:29" u="1"/>
        <d v="2015-02-25T21:46:48" u="1"/>
        <d v="2014-06-30T10:04:27" u="1"/>
        <d v="2015-03-13T21:51:57" u="1"/>
        <d v="2015-04-02T04:50:34" u="1"/>
        <d v="2012-03-19T16:22:40" u="1"/>
        <d v="2014-07-21T23:49:49" u="1"/>
        <d v="2014-09-19T01:46:07" u="1"/>
        <d v="2016-03-30T13:44:25" u="1"/>
        <d v="2011-05-07T07:10:33" u="1"/>
        <d v="2014-08-31T09:03:20" u="1"/>
        <d v="2015-01-24T20:42:42" u="1"/>
        <d v="2016-03-03T01:38:28" u="1"/>
        <d v="2011-07-06T16:30:45" u="1"/>
        <d v="2013-12-12T16:36:41" u="1"/>
        <d v="2015-10-27T14:54:21" u="1"/>
        <d v="2015-11-17T17:05:50" u="1"/>
        <d v="2016-10-08T05:05:37" u="1"/>
        <d v="2015-06-05T12:38:42" u="1"/>
        <d v="2011-01-24T11:40:10" u="1"/>
        <d v="2016-03-31T09:39:09" u="1"/>
        <d v="2014-10-15T12:16:31" u="1"/>
        <d v="2015-01-12T17:31:43" u="1"/>
        <d v="2015-06-18T06:12:17" u="1"/>
        <d v="2012-08-23T13:19:16" u="1"/>
        <d v="2014-12-29T14:37:11" u="1"/>
        <d v="2011-09-20T15:54:10" u="1"/>
        <d v="2014-08-18T12:08:24" u="1"/>
        <d v="2015-02-24T19:02:36" u="1"/>
        <d v="2011-06-11T22:14:42" u="1"/>
        <d v="2014-05-16T13:05:25" u="1"/>
        <d v="2014-06-22T13:35:11" u="1"/>
        <d v="2014-11-03T10:28:26" u="1"/>
        <d v="2014-11-16T21:51:29" u="1"/>
        <d v="2014-12-01T12:05:38" u="1"/>
        <d v="2011-04-03T11:10:25" u="1"/>
        <d v="2013-07-09T17:25:31" u="1"/>
        <d v="2016-04-01T10:03:37" u="1"/>
        <d v="2016-05-19T14:32:19" u="1"/>
        <d v="2014-09-05T14:13:32" u="1"/>
        <d v="2016-04-20T06:31:00" u="1"/>
        <d v="2017-02-09T20:58:35" u="1"/>
        <d v="2014-09-23T14:30:07" u="1"/>
        <d v="2014-11-30T15:21:04" u="1"/>
        <d v="2016-02-17T11:13:16" u="1"/>
        <d v="2017-03-01T11:42:27" u="1"/>
        <d v="2016-11-29T00:08:45" u="1"/>
        <d v="2017-01-23T18:25:21" u="1"/>
        <d v="2015-06-09T16:48:17" u="1"/>
        <d v="2016-01-12T14:10:22" u="1"/>
        <d v="2014-02-24T19:24:10" u="1"/>
        <d v="2016-02-15T01:04:57" u="1"/>
        <d v="2016-06-02T02:59:58" u="1"/>
        <d v="2014-11-04T19:59:19" u="1"/>
        <d v="2016-03-01T21:27:39" u="1"/>
        <d v="2013-10-08T15:58:03" u="1"/>
        <d v="2014-05-02T17:37:19" u="1"/>
        <d v="2016-08-09T20:36:22" u="1"/>
        <d v="2017-02-03T14:26:21" u="1"/>
        <d v="2013-04-06T02:00:55" u="1"/>
        <d v="2015-08-12T10:07:02" u="1"/>
        <d v="2015-06-17T13:11:00" u="1"/>
        <d v="2016-05-12T15:51:01" u="1"/>
        <d v="2014-10-22T18:02:03" u="1"/>
        <d v="2016-07-08T13:08:10" u="1"/>
        <d v="2015-01-16T22:21:13" u="1"/>
        <d v="2016-10-01T07:50:55" u="1"/>
        <d v="2014-06-03T20:44:10" u="1"/>
        <d v="2015-10-01T17:43:08" u="1"/>
        <d v="2017-02-13T00:07:40" u="1"/>
        <d v="2012-09-26T21:21:53" u="1"/>
        <d v="2014-08-13T13:26:53" u="1"/>
        <d v="2014-10-15T00:39:19" u="1"/>
        <d v="2016-02-01T17:41:07" u="1"/>
        <d v="2015-03-06T04:23:41" u="1"/>
        <d v="2015-10-26T11:08:38" u="1"/>
        <d v="2014-12-05T13:14:58" u="1"/>
        <d v="2012-03-13T14:15:46" u="1"/>
        <d v="2013-02-21T18:42:41" u="1"/>
        <d v="2014-07-13T05:48:23" u="1"/>
        <d v="2015-02-11T22:05:08" u="1"/>
        <d v="2015-07-14T15:57:42" u="1"/>
        <d v="2016-01-14T17:24:57" u="1"/>
        <d v="2017-02-19T01:29:20" u="1"/>
        <d v="2014-03-06T12:39:45" u="1"/>
        <d v="2014-06-26T17:48:32" u="1"/>
        <d v="2014-04-15T09:10:35" u="1"/>
        <d v="2016-05-25T12:13:34" u="1"/>
        <d v="2014-11-07T15:37:46" u="1"/>
        <d v="2017-01-03T11:36:49" u="1"/>
        <d v="2014-05-18T23:38:49" u="1"/>
        <d v="2014-09-03T06:29:32" u="1"/>
        <d v="2015-04-25T14:44:22" u="1"/>
        <d v="2014-05-27T13:16:21" u="1"/>
        <d v="2016-02-26T08:01:20" u="1"/>
        <d v="2012-01-16T10:37:15" u="1"/>
        <d v="2014-03-05T12:19:39" u="1"/>
        <d v="2015-03-17T13:10:33" u="1"/>
        <d v="2015-11-03T00:12:20" u="1"/>
        <d v="2016-02-19T09:29:20" u="1"/>
        <d v="2016-10-31T20:23:31" u="1"/>
        <d v="2014-04-04T12:11:40" u="1"/>
        <d v="2014-07-22T18:32:28" u="1"/>
        <d v="2012-02-08T20:00:49" u="1"/>
        <d v="2014-06-18T18:48:24" u="1"/>
        <d v="2015-01-09T16:58:29" u="1"/>
        <d v="2016-03-03T11:50:29" u="1"/>
        <d v="2016-03-16T09:21:19" u="1"/>
        <d v="2014-06-30T13:38:02" u="1"/>
        <d v="2014-08-09T20:41:37" u="1"/>
        <d v="2014-09-08T07:16:18" u="1"/>
        <d v="2015-12-20T11:26:13" u="1"/>
        <d v="2016-12-11T11:31:21" u="1"/>
        <d v="2015-01-08T22:39:39" u="1"/>
        <d v="2016-10-20T06:14:02" u="1"/>
        <d v="2014-05-13T12:28:10" u="1"/>
        <d v="2015-10-29T19:49:04" u="1"/>
        <d v="2015-01-17T13:48:03" u="1"/>
        <d v="2015-06-02T20:34:36" u="1"/>
        <d v="2017-01-27T18:05:18" u="1"/>
        <d v="2012-03-26T19:35:01" u="1"/>
        <d v="2014-07-09T13:55:05" u="1"/>
        <d v="2015-07-24T09:14:55" u="1"/>
        <d v="2016-06-05T19:10:33" u="1"/>
        <d v="2016-12-05T18:51:20" u="1"/>
        <d v="2017-01-11T01:28:53" u="1"/>
        <d v="2015-03-18T20:40:10" u="1"/>
        <d v="2017-02-06T19:07:33" u="1"/>
        <d v="2012-03-21T20:12:06" u="1"/>
        <d v="2014-07-09T16:20:12" u="1"/>
        <d v="2014-05-13T14:08:05" u="1"/>
        <d v="2014-06-13T16:08:09" u="1"/>
        <d v="2014-10-14T15:30:00" u="1"/>
        <d v="2016-06-23T22:00:17" u="1"/>
        <d v="2017-03-12T15:44:05" u="1"/>
        <d v="2010-01-14T08:00:49" u="1"/>
        <d v="2012-10-11T12:57:49" u="1"/>
        <d v="2014-01-02T19:07:25" u="1"/>
        <d v="2016-03-07T00:04:51" u="1"/>
        <d v="2016-06-10T18:32:12" u="1"/>
        <d v="2013-05-08T19:01:14" u="1"/>
        <d v="2014-10-16T11:33:48" u="1"/>
        <d v="2014-10-16T23:11:13" u="1"/>
        <d v="2015-07-23T15:18:55" u="1"/>
        <d v="2015-11-11T15:26:00" u="1"/>
        <d v="2016-07-05T09:00:03" u="1"/>
        <d v="2015-11-23T11:59:34" u="1"/>
        <d v="2014-10-07T21:58:00" u="1"/>
        <d v="2016-05-03T00:15:42" u="1"/>
        <d v="2010-01-16T17:04:52" u="1"/>
        <d v="2014-11-08T11:41:46" u="1"/>
        <d v="2015-02-18T12:19:46" u="1"/>
        <d v="2014-01-06T15:48:53" u="1"/>
        <d v="2015-02-13T12:04:53" u="1"/>
        <d v="2015-09-10T09:10:48" u="1"/>
        <d v="2017-01-31T10:02:35" u="1"/>
        <d v="2014-08-05T11:07:54" u="1"/>
        <d v="2014-09-23T10:16:31" u="1"/>
        <d v="2016-11-21T01:11:20" u="1"/>
        <d v="2012-09-12T15:37:41" u="1"/>
        <d v="2013-01-25T04:09:15" u="1"/>
        <d v="2016-01-27T06:52:12" u="1"/>
        <d v="2012-04-27T17:52:24" u="1"/>
        <d v="2014-08-20T15:17:40" u="1"/>
        <d v="2016-02-25T18:03:49" u="1"/>
        <d v="2015-02-15T18:35:47" u="1"/>
        <d v="2014-03-21T16:18:37" u="1"/>
        <d v="2015-05-04T09:46:35" u="1"/>
        <d v="2015-09-20T12:55:22" u="1"/>
        <d v="2016-07-26T23:56:36" u="1"/>
        <d v="2015-08-27T13:58:10" u="1"/>
        <d v="2016-03-01T05:19:33" u="1"/>
        <d v="2014-01-18T18:38:31" u="1"/>
        <d v="2015-02-10T17:58:32" u="1"/>
        <d v="2015-10-20T12:58:11" u="1"/>
        <d v="2011-07-26T03:10:54" u="1"/>
        <d v="2015-05-18T07:20:11" u="1"/>
        <d v="2017-01-06T09:23:31" u="1"/>
        <d v="2016-12-08T00:38:02" u="1"/>
        <d v="2014-04-18T16:17:22" u="1"/>
        <d v="2014-05-20T10:35:01" u="1"/>
        <d v="2011-10-13T15:58:04" u="1"/>
        <d v="2014-06-18T11:04:11" u="1"/>
        <d v="2015-01-23T15:09:13" u="1"/>
        <d v="2014-01-24T08:39:51" u="1"/>
        <d v="2014-07-22T09:34:56" u="1"/>
        <d v="2015-01-13T15:14:20" u="1"/>
        <d v="2014-01-24T07:00:57" u="1"/>
        <d v="2015-02-09T01:32:54" u="1"/>
        <d v="2015-06-02T09:21:15" u="1"/>
        <d v="2016-01-13T15:14:20" u="1"/>
        <d v="2017-02-27T19:32:11" u="1"/>
        <d v="2012-01-03T14:26:13" u="1"/>
        <d v="2014-08-31T09:09:47" u="1"/>
        <d v="2013-11-15T23:58:10" u="1"/>
        <d v="2015-03-19T14:16:03" u="1"/>
        <d v="2011-08-08T11:58:52" u="1"/>
        <d v="2016-02-26T17:47:59" u="1"/>
        <d v="2014-05-15T09:23:54" u="1"/>
        <d v="2015-05-05T07:59:53" u="1"/>
        <d v="2015-06-23T14:34:53" u="1"/>
        <d v="2014-06-10T04:07:49" u="1"/>
        <d v="2016-10-04T14:39:06" u="1"/>
        <d v="2012-09-11T19:58:59" u="1"/>
        <d v="2014-08-01T10:47:58" u="1"/>
        <d v="2014-06-19T15:38:50" u="1"/>
        <d v="2016-01-09T06:28:49" u="1"/>
        <d v="2014-02-10T23:33:10" u="1"/>
        <d v="2014-06-19T04:21:30" u="1"/>
        <d v="2014-08-27T16:52:38" u="1"/>
        <d v="2015-06-16T16:54:51" u="1"/>
        <d v="2016-10-14T04:17:40" u="1"/>
        <d v="2015-08-11T14:46:52" u="1"/>
        <d v="2009-11-10T11:48:32" u="1"/>
        <d v="2014-08-01T10:58:45" u="1"/>
        <d v="2016-07-25T11:44:30" u="1"/>
        <d v="2015-03-06T16:40:57" u="1"/>
        <d v="2013-09-09T09:33:35" u="1"/>
        <d v="2015-09-06T11:30:47" u="1"/>
        <d v="2016-12-19T10:16:37" u="1"/>
        <d v="2012-09-17T15:17:39" u="1"/>
        <d v="2015-04-06T12:39:45" u="1"/>
        <d v="2011-12-19T16:12:36" u="1"/>
        <d v="2012-10-02T01:40:18" u="1"/>
        <d v="2014-11-04T19:03:01" u="1"/>
        <d v="2014-10-09T01:43:10" u="1"/>
        <d v="2016-08-15T16:10:47" u="1"/>
        <d v="2016-09-30T10:11:19" u="1"/>
        <d v="2015-09-18T14:36:29" u="1"/>
        <d v="2016-06-30T20:09:38" u="1"/>
        <d v="2016-05-03T20:28:59" u="1"/>
        <d v="2016-09-26T08:11:15" u="1"/>
        <d v="2017-03-06T13:04:48" u="1"/>
        <d v="2014-06-17T09:59:06" u="1"/>
        <d v="2015-11-21T09:07:17" u="1"/>
        <d v="2016-07-17T13:13:30" u="1"/>
        <d v="2013-02-08T13:07:31" u="1"/>
        <d v="2016-08-23T12:00:21" u="1"/>
        <d v="2015-09-03T09:21:26" u="1"/>
        <d v="2016-03-20T03:12:01" u="1"/>
        <d v="2016-05-02T12:42:30" u="1"/>
        <d v="2014-01-13T12:49:11" u="1"/>
        <d v="2014-08-27T22:08:27" u="1"/>
        <d v="2014-09-22T13:46:04" u="1"/>
        <d v="2014-10-22T12:03:13" u="1"/>
        <d v="2015-07-28T14:15:10" u="1"/>
        <d v="2016-03-01T15:08:44" u="1"/>
        <d v="2015-04-20T17:17:22" u="1"/>
        <d v="2017-01-24T10:05:11" u="1"/>
        <d v="2014-09-29T17:26:06" u="1"/>
        <d v="2015-11-25T11:41:59" u="1"/>
        <d v="2011-04-10T22:49:20" u="1"/>
        <d v="2015-06-11T19:33:25" u="1"/>
        <d v="2010-06-06T14:09:14" u="1"/>
        <d v="2011-11-15T19:19:14" u="1"/>
        <d v="2015-02-23T17:36:06" u="1"/>
        <d v="2015-07-14T03:46:49" u="1"/>
        <d v="2010-11-23T00:35:24" u="1"/>
        <d v="2015-05-22T15:04:09" u="1"/>
        <d v="2015-08-01T23:03:47" u="1"/>
        <d v="2016-05-02T18:38:29" u="1"/>
        <d v="2016-10-19T13:03:10" u="1"/>
        <d v="2016-11-18T19:23:18" u="1"/>
        <d v="2015-11-05T17:28:22" u="1"/>
        <d v="2015-07-07T16:44:12" u="1"/>
        <d v="2016-04-19T02:38:40" u="1"/>
        <d v="2014-12-04T16:39:12" u="1"/>
        <d v="2015-04-28T12:34:48" u="1"/>
        <d v="2015-06-17T11:27:59" u="1"/>
        <d v="2015-09-25T12:06:58" u="1"/>
        <d v="2015-05-01T02:59:47" u="1"/>
        <d v="2016-08-09T02:38:46" u="1"/>
        <d v="2015-03-05T21:30:22" u="1"/>
        <d v="2013-09-11T20:31:05" u="1"/>
        <d v="2014-07-15T18:27:00" u="1"/>
        <d v="2014-10-21T15:06:58" u="1"/>
        <d v="2014-02-18T22:36:01" u="1"/>
        <d v="2014-11-10T18:11:07" u="1"/>
        <d v="2010-05-05T23:48:03" u="1"/>
        <d v="2014-04-16T10:15:47" u="1"/>
        <d v="2014-10-28T18:13:51" u="1"/>
        <d v="2015-04-02T17:02:16" u="1"/>
        <d v="2014-07-09T07:03:49" u="1"/>
        <d v="2015-09-21T10:48:33" u="1"/>
        <d v="2009-09-23T08:35:16" u="1"/>
        <d v="2012-07-17T15:22:46" u="1"/>
        <d v="2016-10-26T09:16:34" u="1"/>
        <d v="2014-07-28T15:09:38" u="1"/>
        <d v="2014-12-24T07:11:23" u="1"/>
        <d v="2015-01-08T20:25:00" u="1"/>
        <d v="2016-01-10T12:51:38" u="1"/>
        <d v="2014-06-22T11:09:28" u="1"/>
        <d v="2015-09-14T21:30:53" u="1"/>
        <d v="2015-10-08T16:57:42" u="1"/>
        <d v="2015-08-27T10:00:23" u="1"/>
        <d v="2015-09-22T18:13:41" u="1"/>
        <d v="2012-04-24T00:27:56" u="1"/>
        <d v="2014-07-28T15:47:16" u="1"/>
        <d v="2015-02-20T12:45:19" u="1"/>
        <d v="2015-11-03T23:54:56" u="1"/>
        <d v="2016-02-22T07:52:07" u="1"/>
        <d v="2016-07-05T11:34:37" u="1"/>
        <d v="2014-08-12T05:24:14" u="1"/>
        <d v="2014-12-09T16:17:41" u="1"/>
        <d v="2015-01-19T10:14:22" u="1"/>
        <d v="2015-05-14T11:37:23" u="1"/>
        <d v="2016-03-15T23:39:48" u="1"/>
        <d v="2015-02-06T23:44:52" u="1"/>
        <d v="2015-10-15T05:27:10" u="1"/>
        <d v="2016-12-06T16:02:50" u="1"/>
        <d v="2013-05-05T18:54:34" u="1"/>
        <d v="2012-07-26T13:19:07" u="1"/>
        <d v="2016-07-09T22:42:43" u="1"/>
        <d v="2012-01-18T19:53:15" u="1"/>
        <d v="2015-03-03T19:16:46" u="1"/>
        <d v="2015-12-04T15:17:36" u="1"/>
        <d v="2016-04-14T15:45:21" u="1"/>
        <d v="2012-12-12T15:00:24" u="1"/>
        <d v="2016-09-06T22:26:44" u="1"/>
        <d v="2016-11-21T12:03:14" u="1"/>
        <d v="2017-02-01T11:31:28" u="1"/>
        <d v="2010-02-06T17:03:26" u="1"/>
        <d v="2016-09-26T05:06:57" u="1"/>
        <d v="2014-05-16T10:16:04" u="1"/>
        <d v="2014-06-24T03:49:38" u="1"/>
        <d v="2014-11-12T15:35:13" u="1"/>
        <d v="2016-06-01T13:57:19" u="1"/>
        <d v="2015-09-28T20:07:14" u="1"/>
        <d v="2015-07-21T13:19:02" u="1"/>
        <d v="2013-11-14T20:58:05" u="1"/>
        <d v="2015-04-12T20:37:17" u="1"/>
        <d v="2016-01-12T11:29:03" u="1"/>
        <d v="2016-03-23T14:51:57" u="1"/>
        <d v="2015-05-07T05:55:50" u="1"/>
        <d v="2016-01-11T08:56:54" u="1"/>
        <d v="2016-01-24T18:05:09" u="1"/>
        <d v="2015-07-18T11:15:59" u="1"/>
        <d v="2013-12-03T21:24:21" u="1"/>
        <d v="2014-09-23T17:57:51" u="1"/>
        <d v="2015-04-21T17:47:58" u="1"/>
        <d v="2016-07-30T04:32:28" u="1"/>
        <d v="2016-06-24T13:34:50" u="1"/>
        <d v="2015-11-03T09:54:54" u="1"/>
        <d v="2013-06-18T10:26:42" u="1"/>
        <d v="2016-02-29T19:58:45" u="1"/>
        <d v="2016-10-04T13:00:08" u="1"/>
        <d v="2015-02-26T19:31:51" u="1"/>
        <d v="2017-01-15T07:43:39" u="1"/>
        <d v="2015-03-26T12:22:37" u="1"/>
        <d v="2016-05-30T00:39:06" u="1"/>
        <d v="2011-01-12T00:57:08" u="1"/>
        <d v="2014-06-16T04:29:25" u="1"/>
        <d v="2016-07-03T17:01:11" u="1"/>
        <d v="2016-08-09T16:35:59" u="1"/>
        <d v="2014-01-29T09:33:19" u="1"/>
        <d v="2016-06-25T15:41:37" u="1"/>
        <d v="2016-01-28T11:18:30" u="1"/>
        <d v="2016-01-02T09:48:43" u="1"/>
        <d v="2016-05-06T08:58:34" u="1"/>
        <d v="2014-09-01T17:00:01" u="1"/>
        <d v="2013-10-28T00:41:54" u="1"/>
        <d v="2013-12-18T16:59:27" u="1"/>
        <d v="2014-04-02T14:59:42" u="1"/>
        <d v="2015-01-17T14:58:29" u="1"/>
        <d v="2014-02-13T14:58:29" u="1"/>
        <d v="2014-07-11T15:26:39" u="1"/>
        <d v="2014-11-03T11:10:43" u="1"/>
        <d v="2015-07-06T14:46:39" u="1"/>
        <d v="2015-10-01T10:57:33" u="1"/>
        <d v="2015-11-20T08:27:17" u="1"/>
        <d v="2015-04-11T01:25:11" u="1"/>
        <d v="2015-05-26T06:39:02" u="1"/>
        <d v="2016-11-08T09:48:26" u="1"/>
        <d v="2013-12-20T15:00:30" u="1"/>
        <d v="2014-08-01T10:30:34" u="1"/>
        <d v="2015-01-15T12:42:23" u="1"/>
        <d v="2016-04-14T10:18:28" u="1"/>
        <d v="2014-08-26T10:19:09" u="1"/>
        <d v="2016-02-20T22:23:43" u="1"/>
        <d v="2016-01-19T07:33:09" u="1"/>
        <d v="2016-01-31T12:05:14" u="1"/>
        <d v="2016-11-30T15:34:13" u="1"/>
        <d v="2013-10-25T06:49:53" u="1"/>
        <d v="2014-09-15T11:51:10" u="1"/>
        <d v="2014-11-13T15:28:26" u="1"/>
        <d v="2015-04-15T14:14:28" u="1"/>
        <d v="2015-05-30T14:39:06" u="1"/>
        <d v="2016-07-05T07:06:28" u="1"/>
        <d v="2016-01-12T11:07:27" u="1"/>
        <d v="2013-10-01T12:56:17" u="1"/>
        <d v="2014-05-12T14:33:18" u="1"/>
        <d v="2014-07-06T09:52:09" u="1"/>
        <d v="2014-10-31T09:29:54" u="1"/>
        <d v="2014-06-01T18:50:31" u="1"/>
        <d v="2015-07-01T22:00:54" u="1"/>
        <d v="2015-10-30T07:56:44" u="1"/>
        <d v="2015-11-20T13:42:05" u="1"/>
        <d v="2016-11-14T12:04:21" u="1"/>
        <d v="2012-10-10T13:12:15" u="1"/>
        <d v="2014-07-07T18:45:24" u="1"/>
        <d v="2014-07-14T22:02:36" u="1"/>
        <d v="2014-08-04T08:09:16" u="1"/>
        <d v="2014-08-21T14:23:05" u="1"/>
        <d v="2015-07-03T06:13:12" u="1"/>
        <d v="2012-05-02T20:42:26" u="1"/>
        <d v="2015-10-07T07:00:09" u="1"/>
        <d v="2015-11-04T14:01:26" u="1"/>
        <d v="2014-11-04T05:58:54" u="1"/>
        <d v="2015-12-01T18:13:30" u="1"/>
        <d v="2016-01-30T11:58:40" u="1"/>
        <d v="2013-07-29T10:56:31" u="1"/>
        <d v="2014-07-18T19:08:10" u="1"/>
        <d v="2015-08-07T04:27:53" u="1"/>
        <d v="2013-03-14T23:02:20" u="1"/>
        <d v="2015-07-03T14:17:13" u="1"/>
        <d v="2015-12-02T03:38:51" u="1"/>
        <d v="2014-06-19T04:14:38" u="1"/>
        <d v="2014-12-29T08:04:38" u="1"/>
        <d v="2015-03-13T22:06:20" u="1"/>
        <d v="2016-10-21T04:44:32" u="1"/>
        <d v="2011-12-16T18:49:52" u="1"/>
        <d v="2013-11-25T03:00:29" u="1"/>
        <d v="2015-05-20T00:33:24" u="1"/>
        <d v="2016-06-03T03:47:46" u="1"/>
        <d v="2012-02-28T09:45:23" u="1"/>
        <d v="2016-01-13T05:20:45" u="1"/>
        <d v="2015-11-25T09:51:26" u="1"/>
        <d v="2016-03-15T09:00:50" u="1"/>
        <d v="2013-08-01T19:32:03" u="1"/>
        <d v="2014-08-03T09:27:49" u="1"/>
        <d v="2014-11-11T00:28:22" u="1"/>
        <d v="2015-08-10T10:38:43" u="1"/>
        <d v="2016-04-05T06:47:40" u="1"/>
        <d v="2013-03-24T00:01:12" u="1"/>
        <d v="2015-02-17T17:47:44" u="1"/>
        <d v="2013-12-02T14:03:58" u="1"/>
        <d v="2015-08-01T11:04:57" u="1"/>
        <d v="2013-01-02T06:55:27" u="1"/>
        <d v="2014-05-21T12:06:34" u="1"/>
        <d v="2016-02-14T05:38:23" u="1"/>
        <d v="2014-11-18T20:29:45" u="1"/>
        <d v="2016-12-29T17:35:30" u="1"/>
        <d v="2013-02-19T14:03:35" u="1"/>
        <d v="2013-08-14T12:56:20" u="1"/>
        <d v="2017-01-10T03:46:17" u="1"/>
        <d v="2015-05-23T12:48:15" u="1"/>
        <d v="2016-10-23T11:00:23" u="1"/>
        <d v="2011-05-12T12:02:24" u="1"/>
        <d v="2016-02-09T19:24:46" u="1"/>
        <d v="2016-06-13T20:11:47" u="1"/>
        <d v="2017-02-10T11:54:23" u="1"/>
        <d v="2011-12-20T21:08:30" u="1"/>
        <d v="2014-09-11T13:48:19" u="1"/>
        <d v="2012-02-17T08:17:05" u="1"/>
        <d v="2014-03-05T22:59:39" u="1"/>
        <d v="2014-08-04T13:49:24" u="1"/>
        <d v="2014-12-17T09:42:04" u="1"/>
        <d v="2016-10-13T15:40:23" u="1"/>
        <d v="2016-10-21T22:36:30" u="1"/>
        <d v="2014-05-12T08:44:03" u="1"/>
        <d v="2016-01-06T18:55:31" u="1"/>
        <d v="2016-01-07T14:00:34" u="1"/>
        <d v="2014-07-17T14:55:03" u="1"/>
        <d v="2015-10-12T11:12:15" u="1"/>
        <d v="2015-11-19T11:07:09" u="1"/>
        <d v="2014-05-19T13:24:05" u="1"/>
        <d v="2015-03-29T22:09:19" u="1"/>
        <d v="2015-08-02T23:19:46" u="1"/>
        <d v="2014-07-15T13:20:08" u="1"/>
        <d v="2016-09-19T03:57:43" u="1"/>
        <d v="2014-07-04T10:48:04" u="1"/>
        <d v="2016-01-05T10:38:10" u="1"/>
        <d v="2016-04-06T22:27:36" u="1"/>
        <d v="2016-10-18T02:45:43" u="1"/>
        <d v="2012-03-09T17:45:08" u="1"/>
        <d v="2013-12-03T17:01:27" u="1"/>
        <d v="2015-06-08T10:01:08" u="1"/>
        <d v="2013-02-24T19:55:51" u="1"/>
        <d v="2015-04-14T18:44:01" u="1"/>
        <d v="2015-11-03T10:00:07" u="1"/>
        <d v="2017-02-08T05:44:48" u="1"/>
        <d v="2016-09-19T03:21:34" u="1"/>
        <d v="2016-11-15T00:09:35" u="1"/>
        <d v="2013-06-24T09:02:38" u="1"/>
        <d v="2016-06-01T03:20:51" u="1"/>
        <d v="2016-08-02T10:59:54" u="1"/>
        <d v="2016-11-27T16:48:41" u="1"/>
        <d v="2014-10-31T02:03:14" u="1"/>
        <d v="2014-07-23T10:25:31" u="1"/>
        <d v="2016-04-19T05:22:30" u="1"/>
        <d v="2013-06-25T11:21:28" u="1"/>
        <d v="2014-10-11T15:34:49" u="1"/>
        <d v="2013-01-24T07:14:21" u="1"/>
        <d v="2014-05-29T09:05:24" u="1"/>
        <d v="2016-03-31T03:59:00" u="1"/>
        <d v="2010-06-03T16:16:52" u="1"/>
        <d v="2014-05-01T14:40:52" u="1"/>
        <d v="2014-07-08T17:08:59" u="1"/>
        <d v="2015-11-26T06:15:16" u="1"/>
        <d v="2016-03-23T14:34:33" u="1"/>
        <d v="2011-11-13T11:05:32" u="1"/>
        <d v="2014-10-13T16:45:38" u="1"/>
        <d v="2015-10-22T17:13:39" u="1"/>
        <d v="2012-03-22T16:49:20" u="1"/>
        <d v="2016-07-18T21:38:45" u="1"/>
        <d v="2012-05-15T10:33:17" u="1"/>
        <d v="2013-10-16T06:39:08" u="1"/>
        <d v="2014-08-05T15:46:38" u="1"/>
        <d v="2016-07-19T11:52:18" u="1"/>
        <d v="2016-07-23T11:01:25" u="1"/>
        <d v="2017-01-22T23:43:42" u="1"/>
        <d v="2012-02-02T10:39:25" u="1"/>
        <d v="2014-07-09T13:53:24" u="1"/>
        <d v="2016-10-06T08:29:27" u="1"/>
        <d v="2012-05-29T15:16:11" u="1"/>
        <d v="2014-10-11T13:48:21" u="1"/>
        <d v="2015-03-02T16:32:43" u="1"/>
        <d v="2016-09-15T10:36:18" u="1"/>
        <d v="2014-08-26T16:43:11" u="1"/>
        <d v="2016-03-29T10:24:05" u="1"/>
        <d v="2013-02-16T03:09:00" u="1"/>
        <d v="2014-07-09T12:37:20" u="1"/>
        <d v="2014-07-09T16:53:24" u="1"/>
        <d v="2016-11-02T19:07:53" u="1"/>
        <d v="2011-03-10T11:41:06" u="1"/>
        <d v="2013-02-07T12:42:15" u="1"/>
        <d v="2014-07-10T09:44:07" u="1"/>
        <d v="2015-01-11T20:12:39" u="1"/>
        <d v="2015-03-19T11:52:02" u="1"/>
        <d v="2015-05-14T11:25:14" u="1"/>
        <d v="2014-08-20T13:08:12" u="1"/>
        <d v="2015-05-26T20:40:14" u="1"/>
        <d v="2015-08-20T23:21:31" u="1"/>
        <d v="2015-11-09T02:58:55" u="1"/>
        <d v="2012-01-31T13:16:58" u="1"/>
        <d v="2015-04-19T18:33:17" u="1"/>
        <d v="2015-01-27T17:17:09" u="1"/>
        <d v="2014-09-05T04:12:02" u="1"/>
        <d v="2015-01-06T11:11:18" u="1"/>
        <d v="2016-12-30T16:06:06" u="1"/>
        <d v="2014-06-09T14:56:05" u="1"/>
        <d v="2015-08-08T04:47:55" u="1"/>
        <d v="2016-08-30T17:03:05" u="1"/>
        <d v="2016-12-30T13:56:48" u="1"/>
        <d v="2012-09-05T17:44:10" u="1"/>
        <d v="2015-04-09T16:14:18" u="1"/>
        <d v="2015-06-02T06:17:04" u="1"/>
        <d v="2015-07-11T17:17:17" u="1"/>
        <d v="2014-07-28T19:50:56" u="1"/>
        <d v="2014-11-06T21:44:19" u="1"/>
        <d v="2015-05-04T14:41:08" u="1"/>
        <d v="2015-08-15T22:36:14" u="1"/>
        <d v="2015-11-18T14:38:59" u="1"/>
        <d v="2016-11-28T13:29:51" u="1"/>
        <d v="2015-07-02T19:18:24" u="1"/>
        <d v="2016-10-01T11:01:15" u="1"/>
        <d v="2010-10-18T00:24:20" u="1"/>
        <d v="2015-10-05T10:43:59" u="1"/>
        <d v="2016-05-01T13:45:06" u="1"/>
        <d v="2016-11-18T13:30:57" u="1"/>
        <d v="2016-03-04T14:49:02" u="1"/>
        <d v="2015-03-24T14:00:55" u="1"/>
        <d v="2013-06-04T19:56:00" u="1"/>
        <d v="2014-08-12T10:15:51" u="1"/>
        <d v="2016-07-06T14:01:08" u="1"/>
        <d v="2017-01-17T10:32:48" u="1"/>
        <d v="2012-06-22T08:33:26" u="1"/>
        <d v="2014-06-02T11:01:00" u="1"/>
        <d v="2016-02-25T18:16:56" u="1"/>
        <d v="2014-12-01T11:54:50" u="1"/>
        <d v="2015-11-30T11:12:33" u="1"/>
        <d v="2014-05-30T00:08:08" u="1"/>
        <d v="2015-02-18T12:35:38" u="1"/>
        <d v="2015-02-20T18:20:52" u="1"/>
        <d v="2016-03-11T03:54:24" u="1"/>
        <d v="2016-05-12T16:55:49" u="1"/>
        <d v="2016-08-19T15:30:46" u="1"/>
        <d v="2014-09-02T09:23:47" u="1"/>
        <d v="2016-12-27T19:09:49" u="1"/>
        <d v="2013-07-08T12:50:36" u="1"/>
        <d v="2014-05-28T16:33:28" u="1"/>
        <d v="2015-11-30T09:46:10" u="1"/>
        <d v="2011-12-05T19:34:49" u="1"/>
        <d v="2013-10-02T10:03:46" u="1"/>
        <d v="2015-06-10T17:08:55" u="1"/>
        <d v="2016-01-26T11:57:16" u="1"/>
        <d v="2016-09-15T15:22:44" u="1"/>
        <d v="2013-01-07T19:25:52" u="1"/>
        <d v="2014-03-11T06:07:28" u="1"/>
        <d v="2015-06-02T16:59:44" u="1"/>
        <d v="2014-07-06T15:54:35" u="1"/>
        <d v="2010-09-09T22:03:49" u="1"/>
        <d v="2015-10-29T23:32:33" u="1"/>
        <d v="2016-10-06T17:11:52" u="1"/>
        <d v="2017-02-02T05:12:32" u="1"/>
        <d v="2015-05-27T16:44:14" u="1"/>
        <d v="2017-01-16T22:28:46" u="1"/>
        <d v="2014-01-25T11:25:07" u="1"/>
        <d v="2014-09-20T15:59:11" u="1"/>
        <d v="2015-01-07T10:04:31" u="1"/>
        <d v="2016-04-29T13:32:09" u="1"/>
        <d v="2016-07-02T08:03:34" u="1"/>
        <d v="2013-10-03T15:49:27" u="1"/>
        <d v="2016-06-07T19:31:42" u="1"/>
        <d v="2016-12-18T15:16:26" u="1"/>
        <d v="2015-06-08T23:04:52" u="1"/>
        <d v="2016-05-03T08:07:28" u="1"/>
        <d v="2014-08-21T14:16:13" u="1"/>
        <d v="2014-07-10T20:26:32" u="1"/>
        <d v="2014-07-17T16:44:12" u="1"/>
        <d v="2016-01-14T21:39:31" u="1"/>
        <d v="2017-02-08T14:00:35" u="1"/>
        <d v="2014-12-17T09:03:06" u="1"/>
        <d v="2015-07-09T13:02:25" u="1"/>
        <d v="2016-02-29T18:48:05" u="1"/>
        <d v="2011-12-17T16:46:01" u="1"/>
        <d v="2015-04-13T15:45:12" u="1"/>
        <d v="2015-05-20T13:28:03" u="1"/>
        <d v="2015-07-10T19:41:20" u="1"/>
        <d v="2015-07-08T21:18:28" u="1"/>
        <d v="2015-08-20T01:37:31" u="1"/>
        <d v="2013-04-25T14:23:48" u="1"/>
        <d v="2015-01-16T11:48:49" u="1"/>
        <d v="2016-01-14T14:02:06" u="1"/>
        <d v="2013-02-07T02:28:39" u="1"/>
        <d v="2015-08-17T13:19:55" u="1"/>
        <d v="2015-07-14T09:50:40" u="1"/>
        <d v="2015-09-18T14:38:49" u="1"/>
        <d v="2016-04-20T14:12:56" u="1"/>
        <d v="2010-12-30T15:08:34" u="1"/>
        <d v="2015-09-08T17:16:04" u="1"/>
        <d v="2016-05-21T03:41:21" u="1"/>
        <d v="2013-03-03T11:52:45" u="1"/>
        <d v="2014-08-15T21:00:03" u="1"/>
        <d v="2015-03-30T17:07:45" u="1"/>
        <d v="2015-11-15T08:29:36" u="1"/>
        <d v="2016-01-26T05:57:14" u="1"/>
        <d v="2016-12-24T12:05:43" u="1"/>
        <d v="2012-07-22T23:46:47" u="1"/>
        <d v="2014-03-26T20:58:38" u="1"/>
        <d v="2014-06-27T09:17:25" u="1"/>
        <d v="2013-10-07T20:00:03" u="1"/>
        <d v="2015-05-22T08:41:22" u="1"/>
        <d v="2015-09-13T07:41:29" u="1"/>
        <d v="2015-12-22T20:02:56" u="1"/>
        <d v="2016-12-04T19:04:09" u="1"/>
        <d v="2015-07-08T06:34:30" u="1"/>
        <d v="2014-01-27T17:11:35" u="1"/>
        <d v="2014-09-12T10:10:36" u="1"/>
        <d v="2015-03-28T13:41:20" u="1"/>
        <d v="2012-09-04T18:00:57" u="1"/>
        <d v="2016-04-06T15:36:48" u="1"/>
        <d v="2016-07-05T11:00:50" u="1"/>
        <d v="2016-11-01T14:58:45" u="1"/>
        <d v="2016-12-21T23:37:48" u="1"/>
        <d v="2015-02-12T23:21:58" u="1"/>
        <d v="2015-06-02T10:39:37" u="1"/>
        <d v="2015-07-06T11:50:32" u="1"/>
        <d v="2016-02-04T21:10:02" u="1"/>
        <d v="2016-03-24T06:56:04" u="1"/>
        <d v="2016-04-25T10:29:18" u="1"/>
        <d v="2011-11-11T13:17:29" u="1"/>
        <d v="2013-08-21T15:17:27" u="1"/>
        <d v="2014-06-16T21:50:38" u="1"/>
        <d v="2014-07-21T19:45:30" u="1"/>
        <d v="2012-08-29T16:39:09" u="1"/>
        <d v="2015-02-17T14:15:30" u="1"/>
        <d v="2015-06-12T05:25:12" u="1"/>
        <d v="2010-08-26T19:16:16" u="1"/>
        <d v="2012-05-08T08:14:17" u="1"/>
        <d v="2014-10-09T13:29:26" u="1"/>
        <d v="2015-01-09T05:11:17" u="1"/>
        <d v="2015-11-13T10:51:08" u="1"/>
        <d v="2013-07-31T07:53:40" u="1"/>
        <d v="2013-02-18T23:38:21" u="1"/>
        <d v="2014-05-06T17:11:30" u="1"/>
        <d v="2014-07-22T22:44:15" u="1"/>
        <d v="2014-10-06T22:22:37" u="1"/>
        <d v="2014-11-08T18:21:27" u="1"/>
        <d v="2015-03-18T16:41:10" u="1"/>
        <d v="2015-05-08T14:26:20" u="1"/>
        <d v="2015-08-27T18:04:14" u="1"/>
        <d v="2013-01-30T14:59:48" u="1"/>
        <d v="2016-12-03T16:29:28" u="1"/>
        <d v="2012-08-25T14:46:52" u="1"/>
        <d v="2013-02-06T14:11:18" u="1"/>
        <d v="2013-12-06T08:31:00" u="1"/>
        <d v="2014-12-17T18:58:02" u="1"/>
        <d v="2015-08-09T07:20:00" u="1"/>
        <d v="2015-07-16T11:12:01" u="1"/>
        <d v="2015-10-27T17:34:59" u="1"/>
        <d v="2013-07-26T18:54:51" u="1"/>
        <d v="2016-02-07T10:18:05" u="1"/>
        <d v="2017-02-02T15:00:27" u="1"/>
        <d v="2010-11-05T09:54:46" u="1"/>
        <d v="2014-05-07T09:48:54" u="1"/>
        <d v="2014-07-10T15:36:01" u="1"/>
        <d v="2014-08-07T03:31:46" u="1"/>
        <d v="2015-05-06T14:06:13" u="1"/>
        <d v="2016-07-08T05:20:56" u="1"/>
        <d v="2015-08-11T17:28:04" u="1"/>
        <d v="2016-01-31T11:54:32" u="1"/>
        <d v="2014-10-28T09:05:37" u="1"/>
        <d v="2014-01-24T13:43:38" u="1"/>
        <d v="2015-05-23T14:50:39" u="1"/>
        <d v="2016-09-26T05:36:23" u="1"/>
        <d v="2014-08-07T13:16:58" u="1"/>
        <d v="2015-05-04T05:20:44" u="1"/>
        <d v="2014-07-09T09:23:42" u="1"/>
        <d v="2014-10-26T12:01:34" u="1"/>
        <d v="2015-04-28T10:06:29" u="1"/>
        <d v="2015-06-24T23:27:54" u="1"/>
        <d v="2014-10-14T09:02:38" u="1"/>
        <d v="2014-12-25T22:56:39" u="1"/>
        <d v="2014-06-10T07:38:27" u="1"/>
        <d v="2014-06-26T14:29:25" u="1"/>
        <d v="2015-02-17T21:32:48" u="1"/>
        <d v="2015-11-09T14:26:43" u="1"/>
        <d v="2016-02-13T10:35:29" u="1"/>
        <d v="2016-05-17T01:21:10" u="1"/>
        <d v="2012-06-05T15:35:37" u="1"/>
        <d v="2016-07-21T09:48:13" u="1"/>
        <d v="2013-02-20T07:37:05" u="1"/>
        <d v="2016-03-31T12:48:07" u="1"/>
        <d v="2016-07-31T19:44:22" u="1"/>
        <d v="2013-12-04T16:53:33" u="1"/>
        <d v="2014-11-04T17:34:40" u="1"/>
        <d v="2015-02-14T15:00:37" u="1"/>
        <d v="2012-05-23T23:49:23" u="1"/>
        <d v="2014-07-30T15:43:05" u="1"/>
        <d v="2016-01-12T15:47:27" u="1"/>
        <d v="2016-07-08T13:38:29" u="1"/>
        <d v="2013-02-08T14:35:24" u="1"/>
        <d v="2014-04-30T17:09:16" u="1"/>
        <d v="2015-05-30T22:25:24" u="1"/>
        <d v="2016-07-04T03:10:18" u="1"/>
        <d v="2013-12-30T03:13:47" u="1"/>
        <d v="2015-03-12T21:12:42" u="1"/>
        <d v="2011-11-14T01:34:48" u="1"/>
        <d v="2014-07-27T17:20:12" u="1"/>
        <d v="2014-11-19T09:19:04" u="1"/>
        <d v="2015-06-12T16:26:26" u="1"/>
        <d v="2016-01-05T10:43:19" u="1"/>
        <d v="2014-07-21T08:31:54" u="1"/>
        <d v="2014-03-24T14:01:04" u="1"/>
        <d v="2014-11-17T23:32:21" u="1"/>
        <d v="2015-07-19T16:01:15" u="1"/>
        <d v="2016-05-18T07:59:50" u="1"/>
        <d v="2016-11-01T05:32:05" u="1"/>
        <d v="2012-08-04T01:47:45" u="1"/>
        <d v="2013-06-07T19:26:21" u="1"/>
        <d v="2012-06-15T00:42:31" u="1"/>
        <d v="2015-04-06T12:22:11" u="1"/>
        <d v="2015-11-09T21:21:26" u="1"/>
        <d v="2016-11-02T09:05:15" u="1"/>
        <d v="2014-12-16T00:56:28" u="1"/>
        <d v="2015-02-25T11:24:52" u="1"/>
        <d v="2016-04-14T20:22:19" u="1"/>
        <d v="2016-06-28T17:00:04" u="1"/>
        <d v="2014-10-10T12:47:59" u="1"/>
        <d v="2015-06-15T12:28:59" u="1"/>
        <d v="2015-06-12T07:47:45" u="1"/>
        <d v="2015-07-08T10:36:58" u="1"/>
        <d v="2016-05-25T12:27:49" u="1"/>
        <d v="2016-11-08T05:50:46" u="1"/>
        <d v="2012-04-25T18:39:48" u="1"/>
        <d v="2014-06-13T05:58:33" u="1"/>
        <d v="2015-04-07T05:09:54" u="1"/>
        <d v="2016-01-03T11:38:00" u="1"/>
        <d v="2016-09-30T10:25:38" u="1"/>
        <d v="2014-05-01T16:49:01" u="1"/>
        <d v="2016-03-17T21:29:04" u="1"/>
        <d v="2016-08-30T10:25:34" u="1"/>
        <d v="2014-06-18T16:08:57" u="1"/>
        <d v="2014-03-17T15:59:41" u="1"/>
        <d v="2015-06-18T18:16:59" u="1"/>
        <d v="2016-04-07T08:09:54" u="1"/>
        <d v="2015-09-28T21:53:43" u="1"/>
        <d v="2016-10-13T14:19:55" u="1"/>
        <d v="2014-07-16T06:18:30" u="1"/>
        <d v="2013-09-29T13:01:31" u="1"/>
        <d v="2015-10-19T21:38:50" u="1"/>
        <d v="2014-05-06T09:39:33" u="1"/>
        <d v="2014-11-05T17:58:45" u="1"/>
        <d v="2015-07-07T17:24:54" u="1"/>
        <d v="2015-12-02T23:20:07" u="1"/>
        <d v="2014-08-27T20:02:41" u="1"/>
        <d v="2014-10-31T13:04:22" u="1"/>
        <d v="2015-09-15T15:22:38" u="1"/>
        <d v="2015-11-19T14:48:25" u="1"/>
        <d v="2016-11-04T15:54:43" u="1"/>
        <d v="2014-06-04T18:32:49" u="1"/>
        <d v="2015-04-29T11:17:15" u="1"/>
        <d v="2009-10-01T21:31:46" u="1"/>
        <d v="2015-08-25T14:09:25" u="1"/>
        <d v="2015-11-10T09:48:16" u="1"/>
        <d v="2016-04-20T10:41:12" u="1"/>
        <d v="2014-04-25T21:49:19" u="1"/>
        <d v="2016-02-05T11:51:23" u="1"/>
        <d v="2011-03-24T18:02:18" u="1"/>
        <d v="2015-02-24T01:28:50" u="1"/>
        <d v="2015-08-07T21:27:43" u="1"/>
        <d v="2015-10-01T10:53:20" u="1"/>
        <d v="2015-10-19T01:15:58" u="1"/>
        <d v="2014-10-03T13:18:29" u="1"/>
        <d v="2014-12-17T19:32:23" u="1"/>
        <d v="2015-01-02T16:48:31" u="1"/>
        <d v="2015-10-14T06:12:07" u="1"/>
        <d v="2017-02-01T08:51:19" u="1"/>
        <d v="2013-11-01T12:37:20" u="1"/>
        <d v="2014-08-27T17:43:04" u="1"/>
        <d v="2015-02-23T21:03:29" u="1"/>
        <d v="2015-10-20T11:35:03" u="1"/>
        <d v="2014-09-19T20:44:16" u="1"/>
        <d v="2015-11-20T12:27:05" u="1"/>
        <d v="2015-05-14T14:10:18" u="1"/>
        <d v="2015-10-18T16:24:14" u="1"/>
        <d v="2016-06-08T18:15:33" u="1"/>
        <d v="2015-07-28T07:07:53" u="1"/>
        <d v="2017-01-24T00:51:36" u="1"/>
        <d v="2017-01-27T17:37:06" u="1"/>
        <d v="2015-11-10T11:51:01" u="1"/>
        <d v="2015-11-15T14:12:12" u="1"/>
        <d v="2011-01-12T02:44:38" u="1"/>
        <d v="2014-05-01T17:27:25" u="1"/>
        <d v="2016-01-15T02:21:51" u="1"/>
        <d v="2014-11-27T19:03:06" u="1"/>
        <d v="2014-12-15T18:08:15" u="1"/>
        <d v="2015-05-27T11:00:58" u="1"/>
        <d v="2016-03-25T15:05:04" u="1"/>
        <d v="2011-05-08T16:06:11" u="1"/>
        <d v="2014-06-23T10:54:40" u="1"/>
        <d v="2015-06-08T10:17:02" u="1"/>
        <d v="2015-09-05T01:39:46" u="1"/>
        <d v="2016-11-28T14:18:56" u="1"/>
        <d v="2012-01-18T02:39:27" u="1"/>
        <d v="2014-08-30T03:40:20" u="1"/>
        <d v="2015-09-08T09:51:52" u="1"/>
        <d v="2014-08-10T07:35:46" u="1"/>
        <d v="2014-11-05T08:35:53" u="1"/>
        <d v="2015-07-26T12:34:42" u="1"/>
        <d v="2015-10-17T05:18:41" u="1"/>
        <d v="2016-12-17T00:17:33" u="1"/>
        <d v="2014-11-26T13:25:40" u="1"/>
        <d v="2015-09-28T12:33:36" u="1"/>
        <d v="2016-08-18T01:41:24" u="1"/>
        <d v="2014-10-06T11:04:58" u="1"/>
        <d v="2011-07-08T15:12:50" u="1"/>
        <d v="2014-03-19T20:01:58" u="1"/>
        <d v="2015-10-14T09:18:38" u="1"/>
        <d v="2016-02-11T17:37:55" u="1"/>
        <d v="2010-06-08T19:28:50" u="1"/>
        <d v="2015-01-21T03:34:13" u="1"/>
        <d v="2015-10-15T11:49:31" u="1"/>
        <d v="2010-06-17T22:00:52" u="1"/>
        <d v="2014-08-15T10:22:32" u="1"/>
        <d v="2015-08-17T21:31:52" u="1"/>
        <d v="2016-04-26T19:54:35" u="1"/>
        <d v="2011-12-29T13:54:07" u="1"/>
        <d v="2012-11-29T23:44:32" u="1"/>
        <d v="2014-12-11T11:37:32" u="1"/>
        <d v="2015-01-29T08:45:08" u="1"/>
        <d v="2014-11-20T13:13:31" u="1"/>
        <d v="2014-06-21T07:52:06" u="1"/>
        <d v="2014-12-04T23:43:58" u="1"/>
        <d v="2016-11-18T04:20:15" u="1"/>
        <d v="2013-01-15T18:59:29" u="1"/>
        <d v="2015-05-19T14:03:35" u="1"/>
        <d v="2014-10-06T14:38:35" u="1"/>
        <d v="2016-05-21T11:45:16" u="1"/>
        <d v="2017-02-27T11:49:11" u="1"/>
        <d v="2011-07-29T13:12:08" u="1"/>
        <d v="2015-08-17T12:56:11" u="1"/>
        <d v="2014-05-23T12:48:03" u="1"/>
        <d v="2015-10-05T13:26:31" u="1"/>
        <d v="2016-03-23T01:32:52" u="1"/>
        <d v="2015-04-13T15:11:27" u="1"/>
        <d v="2013-06-22T15:09:12" u="1"/>
        <d v="2014-07-08T12:41:10" u="1"/>
        <d v="2015-03-26T15:17:06" u="1"/>
        <d v="2014-08-12T09:01:08" u="1"/>
        <d v="2015-03-18T12:33:02" u="1"/>
        <d v="2015-03-18T15:45:05" u="1"/>
        <d v="2015-11-18T11:27:01" u="1"/>
        <d v="2016-03-24T14:21:05" u="1"/>
        <d v="2016-05-22T08:59:50" u="1"/>
        <d v="2014-06-15T16:29:10" u="1"/>
        <d v="2014-07-04T20:19:32" u="1"/>
        <d v="2014-07-21T15:24:03" u="1"/>
        <d v="2015-03-04T18:47:23" u="1"/>
        <d v="2015-12-01T23:07:46" u="1"/>
        <d v="2015-01-16T15:30:07" u="1"/>
        <d v="2015-04-21T16:21:06" u="1"/>
        <d v="2016-11-11T11:20:08" u="1"/>
        <d v="2016-02-23T22:53:08" u="1"/>
        <d v="2015-04-28T11:04:54" u="1"/>
        <d v="2016-06-29T11:50:43" u="1"/>
        <d v="2015-03-05T16:19:17" u="1"/>
        <d v="2012-01-30T19:28:50" u="1"/>
        <d v="2014-12-16T16:54:55" u="1"/>
        <d v="2015-06-20T13:43:48" u="1"/>
        <d v="2016-04-13T08:40:48" u="1"/>
        <d v="2014-10-10T07:50:40" u="1"/>
        <d v="2015-07-15T08:00:52" u="1"/>
        <d v="2015-10-13T09:50:43" u="1"/>
        <d v="2016-03-03T04:06:57" u="1"/>
        <d v="2017-03-14T10:21:56" u="1"/>
        <d v="2014-04-08T11:25:55" u="1"/>
        <d v="2013-10-24T18:57:40" u="1"/>
        <d v="2016-04-25T12:23:40" u="1"/>
        <d v="2014-08-26T16:53:33" u="1"/>
        <d v="2014-09-22T15:26:42" u="1"/>
        <d v="2015-02-01T21:00:20" u="1"/>
        <d v="2016-11-18T01:09:26" u="1"/>
        <d v="2013-12-07T19:39:58" u="1"/>
        <d v="2012-08-01T20:21:02" u="1"/>
        <d v="2014-02-19T17:01:52" u="1"/>
        <d v="2014-07-21T11:22:32" u="1"/>
        <d v="2010-05-14T16:58:26" u="1"/>
        <d v="2015-05-04T12:40:43" u="1"/>
        <d v="2015-08-18T13:57:26" u="1"/>
        <d v="2014-07-10T17:43:42" u="1"/>
        <d v="2015-06-17T18:00:50" u="1"/>
        <d v="2012-10-22T23:45:35" u="1"/>
        <d v="2011-11-22T11:12:15" u="1"/>
        <d v="2013-02-03T21:49:48" u="1"/>
        <d v="2015-09-30T09:00:12" u="1"/>
        <d v="2015-12-21T12:24:21" u="1"/>
        <d v="2016-05-24T11:06:23" u="1"/>
        <d v="2014-07-25T15:48:11" u="1"/>
        <d v="2015-04-24T08:21:07" u="1"/>
        <d v="2016-08-29T01:15:56" u="1"/>
        <d v="2012-03-17T06:02:07" u="1"/>
        <d v="2014-12-20T12:43:09" u="1"/>
        <d v="2015-01-28T14:49:06" u="1"/>
        <d v="2015-04-08T15:47:29" u="1"/>
        <d v="2014-11-13T01:00:03" u="1"/>
        <d v="2017-01-06T15:21:40" u="1"/>
        <d v="2011-10-04T23:23:43" u="1"/>
        <d v="2012-10-18T19:17:24" u="1"/>
        <d v="2016-03-06T17:36:36" u="1"/>
        <d v="2014-04-15T12:53:06" u="1"/>
        <d v="2016-03-08T04:34:06" u="1"/>
        <d v="2016-10-05T08:06:24" u="1"/>
        <d v="2011-11-28T23:04:19" u="1"/>
        <d v="2014-12-15T14:55:07" u="1"/>
        <d v="2012-08-15T13:40:03" u="1"/>
        <d v="2015-02-06T12:08:25" u="1"/>
        <d v="2016-03-09T14:31:22" u="1"/>
        <d v="2014-09-11T02:47:50" u="1"/>
        <d v="2015-11-25T12:07:01" u="1"/>
        <d v="2016-06-17T18:14:22" u="1"/>
        <d v="2016-11-23T12:58:57" u="1"/>
        <d v="2012-06-08T21:07:27" u="1"/>
        <d v="2011-01-24T14:48:47" u="1"/>
        <d v="2015-01-22T11:29:56" u="1"/>
        <d v="2015-03-10T20:27:22" u="1"/>
        <d v="2017-02-09T18:08:28" u="1"/>
        <d v="2016-01-11T11:34:01" u="1"/>
        <d v="2016-02-29T02:50:25" u="1"/>
        <d v="2016-07-05T15:57:09" u="1"/>
        <d v="2015-09-05T13:56:01" u="1"/>
        <d v="2013-06-01T01:13:51" u="1"/>
        <d v="2015-03-26T06:27:36" u="1"/>
        <d v="2014-05-22T12:12:52" u="1"/>
        <d v="2015-09-16T11:35:52" u="1"/>
        <d v="2016-05-08T19:57:04" u="1"/>
        <d v="2016-04-12T19:10:08" u="1"/>
        <d v="2016-07-13T19:13:06" u="1"/>
        <d v="2014-03-26T16:08:47" u="1"/>
        <d v="2014-10-07T13:16:58" u="1"/>
        <d v="2016-07-19T23:01:09" u="1"/>
        <d v="2016-09-14T02:22:31" u="1"/>
        <d v="2013-09-09T12:00:52" u="1"/>
        <d v="2015-05-26T13:07:39" u="1"/>
        <d v="2015-06-05T08:59:35" u="1"/>
        <d v="2012-03-01T16:53:49" u="1"/>
        <d v="2014-06-10T21:52:54" u="1"/>
        <d v="2015-07-20T12:03:40" u="1"/>
        <d v="2014-07-31T18:06:36" u="1"/>
        <d v="2016-05-15T17:28:49" u="1"/>
        <d v="2013-10-14T14:22:35" u="1"/>
        <d v="2014-04-24T09:14:19" u="1"/>
        <d v="2014-05-31T20:22:32" u="1"/>
        <d v="2015-07-14T10:34:26" u="1"/>
        <d v="2015-04-06T10:24:35" u="1"/>
        <d v="2015-12-01T15:00:56" u="1"/>
        <d v="2014-09-10T18:23:43" u="1"/>
        <d v="2017-01-06T11:25:39" u="1"/>
        <d v="2013-04-12T13:27:26" u="1"/>
        <d v="2017-02-09T12:36:33" u="1"/>
        <d v="2014-07-10T01:25:04" u="1"/>
        <d v="2016-02-27T12:18:15" u="1"/>
        <d v="2016-03-08T10:16:31" u="1"/>
        <d v="2016-09-02T13:04:46" u="1"/>
        <d v="2011-06-28T20:17:16" u="1"/>
        <d v="2014-07-14T11:41:12" u="1"/>
        <d v="2015-04-26T07:44:58" u="1"/>
        <d v="2016-12-28T13:54:02" u="1"/>
        <d v="2015-04-27T11:13:06" u="1"/>
        <d v="2016-05-06T07:42:12" u="1"/>
        <d v="2015-06-10T06:06:11" u="1"/>
        <d v="2013-10-31T17:15:03" u="1"/>
        <d v="2014-10-14T20:37:23" u="1"/>
        <d v="2015-04-01T00:30:00" u="1"/>
        <d v="2015-03-01T13:51:17" u="1"/>
        <d v="2012-01-25T15:33:58" u="1"/>
        <d v="2015-01-30T03:08:41" u="1"/>
        <d v="2016-09-20T09:04:01" u="1"/>
        <d v="2015-10-06T09:13:09" u="1"/>
        <d v="2012-04-03T18:00:26" u="1"/>
        <d v="2014-07-01T19:58:19" u="1"/>
        <d v="2014-08-12T20:10:22" u="1"/>
        <d v="2015-03-19T08:48:48" u="1"/>
        <d v="2016-11-04T06:01:08" u="1"/>
        <d v="2016-11-14T16:01:18" u="1"/>
        <d v="2014-11-03T16:33:15" u="1"/>
        <d v="2016-06-07T18:42:17" u="1"/>
        <d v="2015-05-15T07:36:49" u="1"/>
        <d v="2015-11-13T19:36:10" u="1"/>
        <d v="2014-03-21T11:01:54" u="1"/>
        <d v="2016-07-25T01:41:21" u="1"/>
        <d v="2016-07-26T09:34:36" u="1"/>
        <d v="2014-10-10T13:47:51" u="1"/>
        <d v="2015-06-08T16:33:00" u="1"/>
        <d v="2016-01-12T06:29:44" u="1"/>
        <d v="2015-02-09T13:22:59" u="1"/>
        <d v="2013-10-03T17:09:05" u="1"/>
        <d v="2013-11-13T12:42:41" u="1"/>
        <d v="2011-07-07T15:05:57" u="1"/>
        <d v="2015-04-15T12:01:52" u="1"/>
        <d v="2017-01-05T11:38:55" u="1"/>
        <d v="2011-02-13T13:09:44" u="1"/>
        <d v="2012-12-21T15:29:34" u="1"/>
        <d v="2014-07-09T19:48:54" u="1"/>
        <d v="2013-01-27T10:42:15" u="1"/>
        <d v="2014-09-23T18:30:40" u="1"/>
        <d v="2015-06-17T14:35:39" u="1"/>
        <d v="2016-11-14T12:34:40" u="1"/>
        <d v="2015-04-15T16:28:43" u="1"/>
        <d v="2013-05-06T17:13:50" u="1"/>
        <d v="2014-08-18T11:45:19" u="1"/>
        <d v="2015-06-16T02:37:07" u="1"/>
        <d v="2016-12-12T21:54:47" u="1"/>
        <d v="2014-09-09T11:38:28" u="1"/>
        <d v="2015-03-10T10:51:24" u="1"/>
        <d v="2015-05-19T05:41:07" u="1"/>
        <d v="2014-04-16T23:32:45" u="1"/>
        <d v="2014-10-22T20:41:30" u="1"/>
        <d v="2015-04-13T09:54:16" u="1"/>
        <d v="2012-04-23T10:29:04" u="1"/>
        <d v="2014-02-12T14:20:30" u="1"/>
        <d v="2013-05-13T15:19:27" u="1"/>
        <d v="2012-01-26T19:07:21" u="1"/>
        <d v="2013-04-30T15:13:07" u="1"/>
        <d v="2016-09-06T14:15:35" u="1"/>
        <d v="2014-10-28T21:28:17" u="1"/>
        <d v="2015-07-26T18:52:09" u="1"/>
        <d v="2016-07-06T23:32:47" u="1"/>
        <d v="2016-11-11T18:22:34" u="1"/>
        <d v="2014-10-21T09:04:04" u="1"/>
        <d v="2013-11-19T23:13:24" u="1"/>
        <d v="2015-07-13T13:37:08" u="1"/>
        <d v="2016-03-16T20:27:24" u="1"/>
        <d v="2016-12-01T17:03:39" u="1"/>
        <d v="2012-05-24T13:32:55" u="1"/>
        <d v="2015-09-20T19:13:17" u="1"/>
        <d v="2012-01-19T06:21:47" u="1"/>
        <d v="2016-06-14T06:48:53" u="1"/>
        <d v="2014-07-26T11:00:57" u="1"/>
        <d v="2016-01-08T11:58:00" u="1"/>
        <d v="2015-07-24T11:08:57" u="1"/>
        <d v="2017-01-23T08:25:52" u="1"/>
        <d v="2014-03-25T17:52:53" u="1"/>
        <d v="2014-10-15T17:28:04" u="1"/>
        <d v="2015-01-17T02:13:43" u="1"/>
        <d v="2015-06-29T14:35:49" u="1"/>
        <d v="2016-06-28T10:58:38" u="1"/>
        <d v="2015-08-02T15:57:06" u="1"/>
        <d v="2015-10-14T14:59:56" u="1"/>
        <d v="2014-06-25T13:35:45" u="1"/>
        <d v="2011-02-12T21:03:10" u="1"/>
        <d v="2012-07-05T16:37:00" u="1"/>
        <d v="2014-12-29T17:14:52" u="1"/>
        <d v="2014-07-01T11:45:59" u="1"/>
        <d v="2014-11-08T13:55:53" u="1"/>
        <d v="2015-11-16T18:08:04" u="1"/>
        <d v="2015-09-18T11:23:47" u="1"/>
        <d v="2016-01-08T08:18:51" u="1"/>
        <d v="2011-01-20T20:56:41" u="1"/>
        <d v="2016-02-16T13:25:49" u="1"/>
        <d v="2014-04-24T10:15:31" u="1"/>
        <d v="2015-01-30T17:16:41" u="1"/>
        <d v="2016-04-08T03:59:26" u="1"/>
        <d v="2016-09-17T17:08:58" u="1"/>
        <d v="2015-03-05T14:53:49" u="1"/>
        <d v="2015-07-18T11:19:38" u="1"/>
        <d v="2015-12-11T14:46:42" u="1"/>
        <d v="2015-11-14T10:41:24" u="1"/>
        <d v="2016-05-06T20:41:55" u="1"/>
        <d v="2016-11-01T11:39:42" u="1"/>
        <d v="2016-09-06T06:11:32" u="1"/>
        <d v="2012-06-19T16:03:31" u="1"/>
        <d v="2013-05-21T22:31:36" u="1"/>
        <d v="2014-10-10T10:22:27" u="1"/>
        <d v="2016-03-04T12:25:41" u="1"/>
        <d v="2014-05-21T12:53:10" u="1"/>
        <d v="2015-02-17T11:00:28" u="1"/>
        <d v="2016-08-24T03:20:01" u="1"/>
        <d v="2014-12-09T12:41:23" u="1"/>
        <d v="2015-02-18T11:54:11" u="1"/>
        <d v="2016-09-20T06:05:13" u="1"/>
        <d v="2012-03-14T20:20:34" u="1"/>
        <d v="2014-06-16T14:03:28" u="1"/>
        <d v="2014-10-03T16:31:38" u="1"/>
        <d v="2014-11-13T17:49:25" u="1"/>
        <d v="2013-11-25T19:32:17" u="1"/>
        <d v="2014-10-01T07:30:20" u="1"/>
        <d v="2015-06-04T10:35:24" u="1"/>
        <d v="2015-07-15T11:14:18" u="1"/>
        <d v="2014-12-08T08:44:07" u="1"/>
        <d v="2016-03-01T13:17:36" u="1"/>
        <d v="2015-06-23T09:44:59" u="1"/>
        <d v="2016-06-27T05:47:48" u="1"/>
        <d v="2010-03-13T00:48:38" u="1"/>
        <d v="2011-03-23T16:37:00" u="1"/>
        <d v="2014-07-07T16:50:19" u="1"/>
        <d v="2015-05-12T01:29:56" u="1"/>
        <d v="2015-11-19T15:01:19" u="1"/>
        <d v="2016-11-16T12:36:09" u="1"/>
        <d v="2016-11-17T21:37:26" u="1"/>
        <d v="2017-01-07T00:54:57" u="1"/>
        <d v="2014-09-26T18:55:00" u="1"/>
        <d v="2015-10-15T07:20:00" u="1"/>
        <d v="2015-05-13T04:29:57" u="1"/>
        <d v="2015-01-16T15:19:12" u="1"/>
        <d v="2015-01-27T15:06:04" u="1"/>
        <d v="2015-08-28T19:24:06" u="1"/>
        <d v="2016-08-02T15:19:26" u="1"/>
        <d v="2015-09-03T23:00:42" u="1"/>
        <d v="2011-11-05T16:21:10" u="1"/>
        <d v="2015-02-24T19:14:07" u="1"/>
        <d v="2017-01-26T04:01:47" u="1"/>
        <d v="2013-01-30T13:01:51" u="1"/>
        <d v="2015-10-02T13:41:08" u="1"/>
        <d v="2015-10-05T13:29:08" u="1"/>
        <d v="2013-12-18T13:15:55" u="1"/>
        <d v="2014-02-12T00:40:31" u="1"/>
        <d v="2014-07-30T04:37:21" u="1"/>
        <d v="2014-10-14T08:00:55" u="1"/>
        <d v="2017-01-21T11:33:50" u="1"/>
        <d v="2011-03-17T04:39:24" u="1"/>
        <d v="2012-07-26T13:11:42" u="1"/>
        <d v="2010-05-12T01:54:15" u="1"/>
        <d v="2015-04-23T22:21:00" u="1"/>
        <d v="2015-08-03T17:49:03" u="1"/>
        <d v="2015-01-18T10:52:36" u="1"/>
        <d v="2015-03-12T22:07:13" u="1"/>
        <d v="2015-09-16T17:51:50" u="1"/>
        <d v="2015-05-26T23:32:55" u="1"/>
        <d v="2011-10-31T23:45:36" u="1"/>
        <d v="2013-10-30T08:28:15" u="1"/>
        <d v="2015-07-10T12:59:38" u="1"/>
        <d v="2015-04-15T13:01:48" u="1"/>
        <d v="2016-02-20T12:59:28" u="1"/>
        <d v="2016-06-17T12:39:36" u="1"/>
        <d v="2014-11-18T14:22:37" u="1"/>
        <d v="2015-09-02T11:01:55" u="1"/>
        <d v="2014-09-07T21:05:00" u="1"/>
        <d v="2015-05-30T15:57:18" u="1"/>
        <d v="2011-05-27T14:45:12" u="1"/>
        <d v="2015-06-09T11:47:30" u="1"/>
        <d v="2012-06-07T14:51:29" u="1"/>
        <d v="2012-11-07T17:23:42" u="1"/>
        <d v="2011-11-15T20:26:35" u="1"/>
        <d v="2015-03-24T20:39:31" u="1"/>
        <d v="2015-08-14T08:53:13" u="1"/>
        <d v="2015-04-03T13:52:33" u="1"/>
        <d v="2014-03-18T10:11:18" u="1"/>
        <d v="2014-09-17T10:29:14" u="1"/>
        <d v="2014-09-15T07:52:02" u="1"/>
        <d v="2016-03-10T11:51:20" u="1"/>
        <d v="2012-03-19T13:34:09" u="1"/>
        <d v="2015-02-01T18:53:39" u="1"/>
        <d v="2015-07-08T14:31:29" u="1"/>
        <d v="2016-01-02T03:32:15" u="1"/>
        <d v="2013-11-21T15:32:11" u="1"/>
        <d v="2015-03-18T07:22:05" u="1"/>
        <d v="2017-01-10T09:24:21" u="1"/>
        <d v="2014-07-18T07:52:58" u="1"/>
        <d v="2015-02-20T12:07:15" u="1"/>
        <d v="2014-07-14T13:49:08" u="1"/>
        <d v="2015-10-16T14:25:16" u="1"/>
        <d v="2015-11-12T21:26:32" u="1"/>
        <d v="2014-10-24T10:31:55" u="1"/>
        <d v="2014-11-11T15:25:15" u="1"/>
        <d v="2015-11-30T15:15:00" u="1"/>
        <d v="2014-08-11T15:45:08" u="1"/>
        <d v="2014-11-02T19:42:26" u="1"/>
        <d v="2016-01-28T23:42:12" u="1"/>
        <d v="2016-03-01T11:51:11" u="1"/>
        <d v="2016-09-21T16:36:04" u="1"/>
        <d v="2011-11-30T01:01:26" u="1"/>
        <d v="2013-03-08T15:54:03" u="1"/>
        <d v="2016-11-22T20:59:03" u="1"/>
        <d v="2014-04-29T22:21:04" u="1"/>
        <d v="2015-01-14T18:58:02" u="1"/>
        <d v="2014-06-24T13:51:44" u="1"/>
        <d v="2012-01-19T12:33:46" u="1"/>
        <d v="2016-06-14T02:51:34" u="1"/>
        <d v="2014-07-08T10:56:49" u="1"/>
        <d v="2014-11-11T08:04:55" u="1"/>
        <d v="2015-03-01T21:01:30" u="1"/>
        <d v="2015-03-09T08:49:48" u="1"/>
        <d v="2017-02-21T15:41:54" u="1"/>
        <d v="2011-12-06T20:36:01" u="1"/>
        <d v="2014-09-06T19:06:13" u="1"/>
        <d v="2015-02-05T23:55:12" u="1"/>
        <d v="2015-02-11T20:50:01" u="1"/>
        <d v="2015-05-20T04:58:22" u="1"/>
        <d v="2014-09-18T07:07:39" u="1"/>
        <d v="2016-10-13T12:12:55" u="1"/>
        <d v="2015-02-24T18:17:51" u="1"/>
        <d v="2016-06-22T10:58:28" u="1"/>
        <d v="2015-01-27T18:09:48" u="1"/>
        <d v="2015-08-08T13:09:57" u="1"/>
        <d v="2014-07-17T02:45:08" u="1"/>
        <d v="2013-03-07T02:16:22" u="1"/>
        <d v="2016-04-29T22:12:47" u="1"/>
        <d v="2012-01-31T17:46:14" u="1"/>
        <d v="2014-12-09T21:39:50" u="1"/>
        <d v="2015-01-22T09:31:17" u="1"/>
        <d v="2014-03-20T07:34:08" u="1"/>
        <d v="2016-06-22T15:42:24" u="1"/>
        <d v="2016-11-19T21:38:40" u="1"/>
        <d v="2014-07-21T13:18:21" u="1"/>
        <d v="2016-04-28T21:23:33" u="1"/>
        <d v="2016-12-18T16:10:36" u="1"/>
        <d v="2011-08-30T11:12:01" u="1"/>
        <d v="2016-11-14T19:42:36" u="1"/>
        <d v="2011-10-21T20:02:29" u="1"/>
        <d v="2015-08-06T21:36:46" u="1"/>
        <d v="2016-08-19T15:26:25" u="1"/>
        <d v="2011-10-28T11:35:58" u="1"/>
        <d v="2012-11-15T13:52:08" u="1"/>
        <d v="2017-03-09T15:13:39" u="1"/>
        <d v="2013-05-27T20:49:11" u="1"/>
        <d v="2014-05-13T19:12:35" u="1"/>
        <d v="2014-07-17T18:38:22" u="1"/>
        <d v="2014-09-24T14:40:06" u="1"/>
        <d v="2015-05-04T14:32:31" u="1"/>
        <d v="2014-11-22T09:47:59" u="1"/>
        <d v="2015-12-03T14:38:28" u="1"/>
        <d v="2014-08-29T13:55:56" u="1"/>
        <d v="2016-01-05T21:45:35" u="1"/>
        <d v="2016-05-04T06:19:12" u="1"/>
        <d v="2016-10-22T18:17:18" u="1"/>
        <d v="2016-11-14T23:30:33" u="1"/>
        <d v="2017-01-01T16:45:31" u="1"/>
        <d v="2014-07-11T11:45:02" u="1"/>
        <d v="2014-10-11T15:06:20" u="1"/>
        <d v="2015-01-12T14:12:18" u="1"/>
        <d v="2016-09-01T21:55:34" u="1"/>
        <d v="2016-07-04T11:46:11" u="1"/>
        <d v="2012-10-01T23:00:40" u="1"/>
        <d v="2014-06-18T21:57:08" u="1"/>
        <d v="2014-09-29T10:46:42" u="1"/>
        <d v="2013-05-08T13:03:12" u="1"/>
        <d v="2016-02-17T14:38:02" u="1"/>
        <d v="2016-07-16T07:44:52" u="1"/>
        <d v="2014-06-25T08:39:40" u="1"/>
        <d v="2015-04-27T13:09:58" u="1"/>
        <d v="2017-02-17T14:34:01" u="1"/>
        <d v="2015-07-28T10:54:35" u="1"/>
        <d v="2015-05-06T03:02:55" u="1"/>
        <d v="2015-07-19T23:06:16" u="1"/>
        <d v="2013-03-22T14:48:43" u="1"/>
        <d v="2016-04-22T09:59:34" u="1"/>
        <d v="2016-07-02T11:22:03" u="1"/>
        <d v="2012-09-10T19:17:02" u="1"/>
        <d v="2014-02-26T14:36:40" u="1"/>
        <d v="2014-05-29T20:55:44" u="1"/>
        <d v="2014-08-24T17:08:55" u="1"/>
        <d v="2014-10-09T04:00:46" u="1"/>
        <d v="2015-01-20T15:45:48" u="1"/>
        <d v="2016-05-09T10:06:59" u="1"/>
        <d v="2011-09-02T02:08:37" u="1"/>
        <d v="2016-08-27T02:29:16" u="1"/>
        <d v="2014-07-18T23:13:01" u="1"/>
        <d v="2014-11-10T17:59:50" u="1"/>
        <d v="2014-11-12T15:43:48" u="1"/>
        <d v="2016-02-19T22:22:00" u="1"/>
        <d v="2012-08-13T23:13:00" u="1"/>
        <d v="2014-10-28T09:21:23" u="1"/>
        <d v="2015-02-02T17:31:01" u="1"/>
        <d v="2016-06-09T18:49:58" u="1"/>
        <d v="2016-07-10T13:48:47" u="1"/>
        <d v="2016-11-29T21:03:55" u="1"/>
        <d v="2013-11-13T18:08:56" u="1"/>
        <d v="2014-07-14T09:04:40" u="1"/>
        <d v="2014-10-14T21:59:50" u="1"/>
        <d v="2015-04-29T10:34:19" u="1"/>
        <d v="2012-04-06T05:59:18" u="1"/>
        <d v="2014-07-09T14:05:51" u="1"/>
        <d v="2015-06-20T14:35:34" u="1"/>
        <d v="2015-05-20T08:46:17" u="1"/>
        <d v="2014-05-28T23:00:45" u="1"/>
        <d v="2014-06-19T22:24:46" u="1"/>
        <d v="2015-09-01T17:25:56" u="1"/>
        <d v="2014-05-01T14:06:51" u="1"/>
        <d v="2015-03-19T20:40:38" u="1"/>
        <d v="2015-06-04T06:20:30" u="1"/>
        <d v="2016-03-11T10:36:29" u="1"/>
        <d v="2014-03-26T13:38:13" u="1"/>
        <d v="2014-05-25T13:57:09" u="1"/>
        <d v="2015-02-26T11:42:10" u="1"/>
        <d v="2015-04-09T04:35:15" u="1"/>
        <d v="2014-07-31T07:59:53" u="1"/>
        <d v="2015-01-11T21:53:41" u="1"/>
        <d v="2014-05-07T18:17:44" u="1"/>
        <d v="2014-11-20T15:56:12" u="1"/>
        <d v="2014-06-03T14:32:32" u="1"/>
        <d v="2016-04-28T15:22:15" u="1"/>
        <d v="2014-04-01T09:01:30" u="1"/>
        <d v="2015-01-22T03:53:50" u="1"/>
        <d v="2015-02-21T10:38:04" u="1"/>
        <d v="2016-04-27T14:49:05" u="1"/>
        <d v="2017-02-26T15:15:19" u="1"/>
        <d v="2012-01-15T12:31:08" u="1"/>
        <d v="2014-08-13T07:02:11" u="1"/>
        <d v="2016-04-01T22:22:51" u="1"/>
        <d v="2016-07-12T17:23:27" u="1"/>
        <d v="2016-08-29T06:35:49" u="1"/>
        <d v="2016-10-03T16:31:32" u="1"/>
        <d v="2016-12-05T08:06:20" u="1"/>
        <d v="2013-09-30T10:54:43" u="1"/>
        <d v="2014-09-07T13:26:15" u="1"/>
        <d v="2015-06-09T16:27:21" u="1"/>
        <d v="2015-06-24T03:16:47" u="1"/>
        <d v="2015-11-25T09:23:54" u="1"/>
        <d v="2016-02-01T14:21:27" u="1"/>
        <d v="2011-01-14T05:18:49" u="1"/>
        <d v="2014-08-29T13:04:57" u="1"/>
        <d v="2013-05-30T01:30:21" u="1"/>
        <d v="2014-09-05T13:49:03" u="1"/>
        <d v="2014-11-15T08:12:57" u="1"/>
        <d v="2014-12-07T20:37:14" u="1"/>
        <d v="2015-09-28T09:07:45" u="1"/>
        <d v="2016-08-25T00:26:27" u="1"/>
        <d v="2017-01-10T19:28:18" u="1"/>
        <d v="2013-05-29T16:51:41" u="1"/>
        <d v="2015-02-23T16:41:52" u="1"/>
        <d v="2015-03-02T14:39:05" u="1"/>
        <d v="2010-03-29T10:54:18" u="1"/>
        <d v="2016-11-13T16:01:07" u="1"/>
        <d v="2011-09-16T12:35:40" u="1"/>
        <d v="2014-05-28T00:14:15" u="1"/>
        <d v="2014-06-05T18:07:12" u="1"/>
        <d v="2015-04-17T16:41:54" u="1"/>
        <d v="2015-08-06T09:56:47" u="1"/>
        <d v="2016-02-02T16:20:12" u="1"/>
        <d v="2015-08-16T11:51:40" u="1"/>
        <d v="2016-01-03T09:58:48" u="1"/>
        <d v="2015-10-09T10:51:41" u="1"/>
        <d v="2015-12-22T00:05:19" u="1"/>
        <d v="2016-06-30T18:04:50" u="1"/>
        <d v="2016-08-20T08:50:28" u="1"/>
        <d v="2015-07-22T01:14:17" u="1"/>
        <d v="2016-08-30T10:45:21" u="1"/>
        <d v="2016-08-08T06:20:40" u="1"/>
        <d v="2015-03-11T00:16:22" u="1"/>
        <d v="2015-06-21T05:03:25" u="1"/>
        <d v="2015-10-17T14:23:42" u="1"/>
        <d v="2015-04-14T11:36:34" u="1"/>
        <d v="2013-09-06T20:21:58" u="1"/>
        <d v="2014-08-28T20:38:33" u="1"/>
        <d v="2011-01-21T10:35:13" u="1"/>
        <d v="2015-10-05T11:16:44" u="1"/>
        <d v="2017-03-02T11:22:46" u="1"/>
        <d v="2015-03-24T03:14:03" u="1"/>
        <d v="2016-02-29T15:23:22" u="1"/>
        <d v="2016-12-04T15:12:50" u="1"/>
        <d v="2012-11-17T13:33:17" u="1"/>
        <d v="2014-04-01T18:57:42" u="1"/>
        <d v="2015-03-30T13:53:03" u="1"/>
        <d v="2013-06-13T16:35:25" u="1"/>
        <d v="2013-09-19T07:13:06" u="1"/>
        <d v="2015-06-22T08:02:10" u="1"/>
        <d v="2015-06-29T08:44:57" u="1"/>
        <d v="2010-09-15T11:25:05" u="1"/>
        <d v="2014-12-16T15:29:19" u="1"/>
        <d v="2015-05-17T17:58:15" u="1"/>
        <d v="2015-09-03T11:27:25" u="1"/>
        <d v="2014-11-11T19:03:35" u="1"/>
        <d v="2014-11-25T17:32:09" u="1"/>
        <d v="2015-07-07T14:35:23" u="1"/>
        <d v="2010-11-25T00:45:26" u="1"/>
        <d v="2015-06-30T08:20:52" u="1"/>
        <d v="2011-05-19T16:14:06" u="1"/>
        <d v="2012-07-16T22:07:25" u="1"/>
        <d v="2013-10-31T00:02:33" u="1"/>
        <d v="2014-08-02T00:45:54" u="1"/>
        <d v="2016-05-05T15:55:18" u="1"/>
        <d v="2017-03-02T07:55:07" u="1"/>
        <d v="2013-05-28T14:44:52" u="1"/>
        <d v="2013-09-04T09:49:00" u="1"/>
        <d v="2016-02-18T00:33:43" u="1"/>
        <d v="2016-05-25T05:32:46" u="1"/>
        <d v="2016-09-16T07:05:01" u="1"/>
        <d v="2016-06-24T06:28:48" u="1"/>
        <d v="2016-10-27T09:27:51" u="1"/>
        <d v="2017-01-31T17:57:58" u="1"/>
        <d v="2012-01-26T04:01:39" u="1"/>
        <d v="2015-08-13T14:41:03" u="1"/>
        <d v="2015-08-18T21:49:10" u="1"/>
        <d v="2015-02-18T12:34:59" u="1"/>
        <d v="2015-06-21T19:10:11" u="1"/>
        <d v="2015-03-12T18:31:11" u="1"/>
        <d v="2015-06-02T09:11:08" u="1"/>
        <d v="2016-04-05T09:19:05" u="1"/>
        <d v="2014-04-01T12:00:12" u="1"/>
        <d v="2015-02-02T18:40:15" u="1"/>
        <d v="2015-08-09T08:25:56" u="1"/>
        <d v="2015-10-16T17:09:06" u="1"/>
        <d v="2016-05-16T12:02:00" u="1"/>
        <d v="2014-06-27T15:47:40" u="1"/>
        <d v="2014-09-03T07:25:54" u="1"/>
        <d v="2017-03-08T12:15:03" u="1"/>
        <d v="2014-12-02T11:48:55" u="1"/>
        <d v="2015-10-23T09:03:41" u="1"/>
        <d v="2016-03-22T06:55:25" u="1"/>
        <d v="2016-11-15T08:58:35" u="1"/>
        <d v="2014-07-10T08:05:48" u="1"/>
        <d v="2011-12-16T08:14:29" u="1"/>
        <d v="2014-03-18T12:13:42" u="1"/>
        <d v="2014-05-25T17:51:35" u="1"/>
        <d v="2015-10-09T12:59:41" u="1"/>
        <d v="2012-10-23T15:30:32" u="1"/>
        <d v="2015-10-22T13:38:33" u="1"/>
        <d v="2016-01-22T06:24:25" u="1"/>
        <d v="2017-02-22T01:00:23" u="1"/>
        <d v="2015-02-17T15:02:50" u="1"/>
        <d v="2014-08-15T17:20:45" u="1"/>
        <d v="2015-06-14T14:32:39" u="1"/>
        <d v="2012-12-21T12:21:20" u="1"/>
        <d v="2014-05-08T10:36:30" u="1"/>
        <d v="2014-10-06T10:04:40" u="1"/>
        <d v="2017-02-21T22:37:47" u="1"/>
        <d v="2016-11-19T12:49:21" u="1"/>
        <d v="2017-02-09T07:21:31" u="1"/>
        <d v="2014-07-08T18:13:48" u="1"/>
        <d v="2010-09-09T09:30:14" u="1"/>
        <d v="2011-12-27T12:43:00" u="1"/>
        <d v="2013-07-11T08:15:20" u="1"/>
        <d v="2016-06-13T10:35:23" u="1"/>
        <d v="2014-02-11T20:41:38" u="1"/>
        <d v="2014-04-30T11:06:09" u="1"/>
        <d v="2015-06-04T00:23:11" u="1"/>
        <d v="2015-10-20T14:45:17" u="1"/>
        <d v="2012-09-04T20:01:49" u="1"/>
        <d v="2014-05-30T02:55:39" u="1"/>
        <d v="2015-05-11T23:25:46" u="1"/>
        <d v="2017-01-09T04:59:05" u="1"/>
        <d v="2014-08-12T12:38:15" u="1"/>
        <d v="2014-05-12T21:32:33" u="1"/>
        <d v="2015-09-28T15:40:04" u="1"/>
        <d v="2016-08-15T09:49:05" u="1"/>
        <d v="2015-10-19T10:09:07" u="1"/>
        <d v="2016-12-16T20:49:22" u="1"/>
        <d v="2014-11-10T15:49:12" u="1"/>
        <d v="2015-09-24T21:06:23" u="1"/>
        <d v="2016-04-13T14:04:23" u="1"/>
        <d v="2016-03-28T17:22:07" u="1"/>
        <d v="2014-07-09T18:27:21" u="1"/>
        <d v="2011-09-09T14:41:01" u="1"/>
        <d v="2012-02-16T20:35:10" u="1"/>
        <d v="2014-08-28T16:55:49" u="1"/>
        <d v="2016-02-26T19:26:02" u="1"/>
        <d v="2016-03-31T18:33:58" u="1"/>
        <d v="2014-10-30T15:19:50" u="1"/>
        <d v="2014-12-03T16:14:16" u="1"/>
        <d v="2015-01-30T15:33:49" u="1"/>
        <d v="2016-07-18T07:05:54" u="1"/>
        <d v="2014-05-22T14:21:54" u="1"/>
        <d v="2014-09-14T22:14:15" u="1"/>
        <d v="2015-04-08T22:51:14" u="1"/>
        <d v="2015-06-11T23:58:11" u="1"/>
        <d v="2016-09-14T01:04:42" u="1"/>
        <d v="2016-01-04T18:36:10" u="1"/>
        <d v="2016-05-02T23:01:31" u="1"/>
        <d v="2009-09-11T20:21:59" u="1"/>
        <d v="2013-04-01T09:42:50" u="1"/>
        <d v="2013-04-04T08:26:49" u="1"/>
        <d v="2014-07-15T10:59:33" u="1"/>
        <d v="2016-05-01T14:23:04" u="1"/>
        <d v="2012-08-14T11:47:33" u="1"/>
        <d v="2014-06-17T08:43:27" u="1"/>
        <d v="2015-01-12T11:57:37" u="1"/>
        <d v="2012-03-28T18:51:28" u="1"/>
        <d v="2015-01-14T11:14:44" u="1"/>
        <d v="2015-09-17T19:32:52" u="1"/>
        <d v="2015-12-20T08:45:23" u="1"/>
        <d v="2015-03-19T08:55:20" u="1"/>
        <d v="2015-05-16T12:05:44" u="1"/>
        <d v="2015-06-17T09:43:27" u="1"/>
        <d v="2012-04-04T09:33:35" u="1"/>
        <d v="2014-04-10T07:36:26" u="1"/>
        <d v="2017-02-17T06:01:32" u="1"/>
        <d v="2014-07-21T10:38:18" u="1"/>
        <d v="2016-09-23T09:45:14" u="1"/>
        <d v="2015-08-24T15:34:24" u="1"/>
        <d v="2014-04-10T22:18:53" u="1"/>
        <d v="2016-02-09T13:37:33" u="1"/>
        <d v="2014-12-17T07:09:11" u="1"/>
        <d v="2015-01-27T15:00:22" u="1"/>
        <d v="2017-01-31T14:19:15" u="1"/>
        <d v="2010-07-19T16:26:13" u="1"/>
        <d v="2015-09-01T16:36:37" u="1"/>
        <d v="2016-06-02T12:44:28" u="1"/>
        <d v="2015-06-08T09:00:23" u="1"/>
        <d v="2013-08-05T14:04:29" u="1"/>
        <d v="2014-07-22T02:01:55" u="1"/>
        <d v="2017-01-19T11:39:08" u="1"/>
        <d v="2015-07-01T15:32:28" u="1"/>
        <d v="2016-10-24T23:14:27" u="1"/>
        <d v="2013-04-06T14:12:16" u="1"/>
        <d v="2016-09-06T17:27:24" u="1"/>
        <d v="2015-02-18T19:35:10" u="1"/>
        <d v="2016-06-08T10:11:10" u="1"/>
        <d v="2012-02-27T20:57:54" u="1"/>
        <d v="2015-01-07T17:13:21" u="1"/>
        <d v="2011-06-03T06:57:46" u="1"/>
        <d v="2014-09-17T02:04:43" u="1"/>
        <d v="2014-12-31T11:53:34" u="1"/>
        <d v="2015-12-05T18:57:11" u="1"/>
        <d v="2014-04-25T08:32:38" u="1"/>
        <d v="2015-06-10T18:50:06" u="1"/>
        <d v="2011-07-27T13:04:45" u="1"/>
        <d v="2012-03-19T18:26:58" u="1"/>
        <d v="2015-04-08T19:35:08" u="1"/>
        <d v="2015-07-22T14:05:56" u="1"/>
        <d v="2013-07-16T05:43:28" u="1"/>
        <d v="2014-06-08T17:34:00" u="1"/>
        <d v="2015-11-17T05:46:30" u="1"/>
        <d v="2015-12-15T13:16:56" u="1"/>
        <d v="2016-06-24T11:55:35" u="1"/>
        <d v="2014-10-14T02:11:30" u="1"/>
        <d v="2015-02-03T14:47:59" u="1"/>
        <d v="2016-05-23T18:25:54" u="1"/>
        <d v="2016-11-02T18:53:03" u="1"/>
        <d v="2015-03-04T00:37:30" u="1"/>
        <d v="2015-08-26T18:43:42" u="1"/>
        <d v="2016-12-07T14:05:00" u="1"/>
        <d v="2016-02-08T19:35:00" u="1"/>
        <d v="2014-04-18T15:52:36" u="1"/>
        <d v="2016-06-17T13:09:48" u="1"/>
        <d v="2016-06-27T10:19:29" u="1"/>
        <d v="2016-10-06T12:48:47" u="1"/>
        <d v="2014-05-21T13:51:27" u="1"/>
        <d v="2016-02-10T13:34:47" u="1"/>
        <d v="2016-07-12T19:37:54" u="1"/>
        <d v="2012-03-31T10:30:08" u="1"/>
        <d v="2014-06-18T10:35:24" u="1"/>
        <d v="2016-03-08T17:11:59" u="1"/>
        <d v="2017-01-21T07:01:30" u="1"/>
        <d v="2014-06-05T07:40:28" u="1"/>
        <d v="2014-10-11T03:30:16" u="1"/>
        <d v="2011-04-02T18:34:47" u="1"/>
        <d v="2012-09-08T15:55:31" u="1"/>
        <d v="2014-07-30T13:45:11" u="1"/>
        <d v="2014-08-10T13:24:37" u="1"/>
        <d v="2013-01-01T20:08:59" u="1"/>
        <d v="2014-07-09T09:12:29" u="1"/>
        <d v="2014-07-18T14:58:18" u="1"/>
        <d v="2015-01-27T11:00:20" u="1"/>
        <d v="2015-11-10T17:12:46" u="1"/>
        <d v="2011-02-16T13:24:19" u="1"/>
        <d v="2012-03-19T11:31:12" u="1"/>
        <d v="2013-08-13T08:07:20" u="1"/>
        <d v="2014-12-01T12:43:33" u="1"/>
        <d v="2013-09-09T03:18:07" u="1"/>
        <d v="2015-07-02T17:33:43" u="1"/>
        <d v="2014-05-05T05:43:09" u="1"/>
        <d v="2015-06-12T07:50:06" u="1"/>
        <d v="2014-10-12T18:54:23" u="1"/>
        <d v="2014-11-26T21:02:28" u="1"/>
        <d v="2011-08-17T15:22:12" u="1"/>
        <d v="2010-10-05T17:54:16" u="1"/>
        <d v="2014-12-17T09:01:07" u="1"/>
        <d v="2015-05-30T10:21:58" u="1"/>
        <d v="2015-10-21T03:20:53" u="1"/>
        <d v="2012-10-29T11:31:48" u="1"/>
        <d v="2014-07-13T17:50:11" u="1"/>
        <d v="2014-08-18T14:10:10" u="1"/>
        <d v="2014-08-22T21:22:17" u="1"/>
        <d v="2014-10-28T16:24:00" u="1"/>
        <d v="2015-03-24T13:26:00" u="1"/>
        <d v="2013-11-20T05:04:52" u="1"/>
        <d v="2016-10-12T19:07:27" u="1"/>
        <d v="2014-06-17T19:38:08" u="1"/>
        <d v="2014-11-20T07:08:53" u="1"/>
        <d v="2015-11-13T01:47:40" u="1"/>
        <d v="2015-11-30T18:08:02" u="1"/>
        <d v="2011-08-23T13:28:49" u="1"/>
        <d v="2014-05-20T10:33:51" u="1"/>
        <d v="2014-08-28T18:01:02" u="1"/>
        <d v="2016-12-15T16:48:01" u="1"/>
        <d v="2014-05-13T11:26:58" u="1"/>
        <d v="2015-07-14T10:37:54" u="1"/>
        <d v="2015-09-23T16:01:01" u="1"/>
        <d v="2016-08-08T16:42:08" u="1"/>
        <d v="2016-12-07T17:49:09" u="1"/>
        <d v="2016-12-21T15:51:53" u="1"/>
        <d v="2016-10-22T05:50:30" u="1"/>
        <d v="2012-03-02T13:00:03" u="1"/>
        <d v="2014-06-03T11:03:01" u="1"/>
        <d v="2017-02-13T09:38:49" u="1"/>
        <d v="2014-10-20T12:00:47" u="1"/>
        <d v="2016-07-14T06:32:37" u="1"/>
        <d v="2014-06-19T13:05:47" u="1"/>
        <d v="2013-03-22T08:51:18" u="1"/>
        <d v="2016-01-11T11:42:44" u="1"/>
        <d v="2013-03-28T16:16:31" u="1"/>
        <d v="2014-05-17T01:50:05" u="1"/>
        <d v="2015-02-11T13:57:36" u="1"/>
        <d v="2012-07-20T11:19:24" u="1"/>
        <d v="2013-06-17T12:47:24" u="1"/>
        <d v="2014-12-09T11:31:36" u="1"/>
        <d v="2016-08-29T22:35:41" u="1"/>
        <d v="2016-10-25T12:26:27" u="1"/>
        <d v="2013-01-14T11:29:28" u="1"/>
        <d v="2014-08-07T14:48:38" u="1"/>
        <d v="2014-10-04T09:20:36" u="1"/>
        <d v="2014-08-05T12:09:42" u="1"/>
        <d v="2011-08-30T23:30:25" u="1"/>
        <d v="2013-10-10T17:47:33" u="1"/>
        <d v="2015-04-28T11:38:09" u="1"/>
        <d v="2016-03-21T09:08:22" u="1"/>
        <d v="2016-03-16T15:48:27" u="1"/>
        <d v="2011-07-06T16:05:38" u="1"/>
        <d v="2014-08-21T07:37:02" u="1"/>
        <d v="2015-09-14T10:11:24" u="1"/>
        <d v="2013-04-11T11:51:11" u="1"/>
        <d v="2015-01-01T19:31:47" u="1"/>
        <d v="2015-02-02T13:57:27" u="1"/>
        <d v="2015-11-29T14:01:13" u="1"/>
        <d v="2010-05-24T07:56:43" u="1"/>
        <d v="2016-12-14T18:07:35" u="1"/>
        <d v="2012-03-10T00:42:49" u="1"/>
        <d v="2014-06-18T22:43:24" u="1"/>
        <d v="2016-05-15T13:35:15" u="1"/>
        <d v="2016-11-23T15:25:13" u="1"/>
        <d v="2014-06-12T13:58:06" u="1"/>
        <d v="2014-08-26T22:22:19" u="1"/>
        <d v="2013-03-12T20:01:27" u="1"/>
        <d v="2014-05-06T20:44:24" u="1"/>
        <d v="2015-09-28T13:24:55" u="1"/>
        <d v="2012-05-21T23:03:13" u="1"/>
        <d v="2014-11-11T12:21:00" u="1"/>
        <d v="2014-11-04T13:18:08" u="1"/>
        <d v="2016-03-22T11:45:46" u="1"/>
        <d v="2016-05-08T16:35:08" u="1"/>
        <d v="2016-06-03T22:40:24" u="1"/>
        <d v="2016-06-20T15:06:01" u="1"/>
        <d v="2012-09-04T18:07:13" u="1"/>
        <d v="2014-07-11T12:49:52" u="1"/>
        <d v="2015-10-08T16:49:00" u="1"/>
        <d v="2014-12-23T14:58:39" u="1"/>
        <d v="2015-06-26T20:29:58" u="1"/>
        <d v="2015-01-19T14:38:49" u="1"/>
        <d v="2013-06-28T11:31:29" u="1"/>
        <d v="2016-12-16T12:16:53" u="1"/>
        <d v="2010-06-01T13:07:59" u="1"/>
        <d v="2015-08-18T09:20:40" u="1"/>
        <d v="2010-11-22T22:08:53" u="1"/>
        <d v="2015-06-24T22:29:56" u="1"/>
        <d v="2017-02-15T08:10:42" u="1"/>
        <d v="2015-03-26T04:54:05" u="1"/>
        <d v="2016-01-22T03:24:17" u="1"/>
        <d v="2013-06-18T15:01:43" u="1"/>
        <d v="2015-03-26T14:59:22" u="1"/>
        <d v="2015-09-01T10:02:54" u="1"/>
        <d v="2017-02-09T02:33:26" u="1"/>
        <d v="2015-01-13T16:07:51" u="1"/>
        <d v="2015-02-27T15:01:36" u="1"/>
        <d v="2017-03-14T13:45:38" u="1"/>
        <d v="2013-01-02T23:28:00" u="1"/>
        <d v="2015-03-24T16:05:38" u="1"/>
        <d v="2016-02-24T12:59:16" u="1"/>
        <d v="2014-07-16T15:20:34" u="1"/>
        <d v="2014-06-03T12:02:44" u="1"/>
        <d v="2016-12-26T16:41:22" u="1"/>
        <d v="2014-07-23T10:57:03" u="1"/>
        <d v="2014-12-15T08:10:19" u="1"/>
        <d v="2016-04-01T09:18:38" u="1"/>
        <d v="2015-06-23T22:51:29" u="1"/>
        <d v="2015-11-10T19:51:36" u="1"/>
        <d v="2014-07-26T03:17:57" u="1"/>
        <d v="2014-08-19T15:46:16" u="1"/>
        <d v="2016-08-02T19:45:46" u="1"/>
        <d v="2016-05-05T18:49:38" u="1"/>
        <d v="2015-10-30T16:48:04" u="1"/>
        <d v="2014-10-02T17:01:43" u="1"/>
        <d v="2015-10-12T17:58:20" u="1"/>
        <d v="2014-08-01T07:39:12" u="1"/>
        <d v="2014-09-01T20:21:43" u="1"/>
        <d v="2015-10-02T11:04:28" u="1"/>
        <d v="2015-03-04T16:02:33" u="1"/>
        <d v="2015-08-06T12:31:15" u="1"/>
        <d v="2015-08-19T22:50:17" u="1"/>
        <d v="2016-02-03T18:57:26" u="1"/>
        <d v="2016-09-01T22:25:44" u="1"/>
        <d v="2012-02-08T20:56:15" u="1"/>
        <d v="2015-08-10T17:31:19" u="1"/>
        <d v="2014-05-27T09:44:41" u="1"/>
        <d v="2014-09-22T10:36:50" u="1"/>
        <d v="2014-10-15T19:22:14" u="1"/>
        <d v="2014-06-09T07:34:56" u="1"/>
        <d v="2015-05-04T10:04:10" u="1"/>
        <d v="2014-07-15T08:56:40" u="1"/>
        <d v="2015-03-29T23:22:00" u="1"/>
        <d v="2012-11-12T19:25:00" u="1"/>
        <d v="2015-02-13T14:31:59" u="1"/>
        <d v="2015-03-18T13:30:52" u="1"/>
        <d v="2015-09-25T17:32:52" u="1"/>
        <d v="2016-08-11T05:21:47" u="1"/>
        <d v="2011-05-31T10:19:23" u="1"/>
        <d v="2013-09-30T19:04:50" u="1"/>
        <d v="2017-02-16T05:14:42" u="1"/>
        <d v="2016-03-04T03:07:48" u="1"/>
        <d v="2011-04-05T15:50:48" u="1"/>
        <d v="2014-08-29T13:19:33" u="1"/>
        <d v="2015-01-12T14:58:45" u="1"/>
        <d v="2012-03-29T20:13:43" u="1"/>
        <d v="2016-02-19T17:03:58" u="1"/>
        <d v="2014-06-01T06:49:36" u="1"/>
        <d v="2016-02-01T09:39:49" u="1"/>
        <d v="2016-05-13T08:25:38" u="1"/>
        <d v="2016-06-23T14:32:38" u="1"/>
        <d v="2015-08-19T13:20:39" u="1"/>
        <d v="2016-04-03T14:31:57" u="1"/>
        <d v="2012-02-06T21:43:55" u="1"/>
        <d v="2015-07-15T10:59:25" u="1"/>
        <d v="2016-08-01T09:45:43" u="1"/>
        <d v="2014-08-12T07:39:21" u="1"/>
        <d v="2014-08-03T12:56:32" u="1"/>
        <d v="2015-03-23T14:28:25" u="1"/>
        <d v="2015-10-06T15:44:40" u="1"/>
        <d v="2016-05-15T17:56:32" u="1"/>
        <d v="2012-11-13T17:58:23" u="1"/>
        <d v="2014-06-16T09:31:15" u="1"/>
        <d v="2014-09-21T16:11:27" u="1"/>
        <d v="2017-01-18T11:17:25" u="1"/>
        <d v="2012-05-29T23:27:23" u="1"/>
        <d v="2015-01-05T10:22:29" u="1"/>
        <d v="2015-02-02T09:22:30" u="1"/>
        <d v="2010-09-08T15:04:28" u="1"/>
        <d v="2013-10-16T23:39:33" u="1"/>
        <d v="2014-06-02T23:07:58" u="1"/>
        <d v="2015-02-24T20:05:32" u="1"/>
        <d v="2011-09-14T10:22:07" u="1"/>
        <d v="2014-08-28T16:37:05" u="1"/>
        <d v="2016-08-21T03:29:57" u="1"/>
        <d v="2016-09-12T10:15:19" u="1"/>
        <d v="2015-01-02T19:23:42" u="1"/>
        <d v="2010-12-19T16:17:07" u="1"/>
        <d v="2014-03-25T14:11:07" u="1"/>
        <d v="2014-12-09T16:42:19" u="1"/>
        <d v="2016-05-18T11:15:09" u="1"/>
        <d v="2016-12-12T12:49:08" u="1"/>
        <d v="2016-06-03T11:01:26" u="1"/>
        <d v="2015-01-05T18:22:29" u="1"/>
        <d v="2014-04-11T06:50:52" u="1"/>
        <d v="2014-05-07T14:20:15" u="1"/>
        <d v="2015-02-02T17:49:21" u="1"/>
        <d v="2012-06-15T15:03:07" u="1"/>
        <d v="2015-03-01T23:34:36" u="1"/>
        <d v="2015-09-14T21:19:22" u="1"/>
        <d v="2015-10-23T14:48:56" u="1"/>
        <d v="2015-07-17T01:40:36" u="1"/>
        <d v="2014-07-11T21:04:23" u="1"/>
        <d v="2015-03-04T17:44:10" u="1"/>
        <d v="2016-03-28T22:03:08" u="1"/>
        <d v="2015-09-09T18:38:06" u="1"/>
        <d v="2011-01-21T19:46:49" u="1"/>
        <d v="2011-12-06T18:06:07" u="1"/>
        <d v="2012-01-25T14:14:45" u="1"/>
        <d v="2016-04-17T12:30:53" u="1"/>
        <d v="2016-10-11T18:22:08" u="1"/>
        <d v="2014-06-02T23:36:18" u="1"/>
        <d v="2012-05-29T19:09:48" u="1"/>
        <d v="2015-02-23T09:29:35" u="1"/>
        <d v="2016-05-17T23:19:09" u="1"/>
        <d v="2015-07-08T13:30:56" u="1"/>
        <d v="2017-01-26T18:03:59" u="1"/>
        <d v="2012-08-31T20:35:37" u="1"/>
        <d v="2014-12-02T10:25:53" u="1"/>
        <d v="2015-03-16T12:53:38" u="1"/>
        <d v="2013-09-20T15:51:34" u="1"/>
        <d v="2015-01-29T07:24:20" u="1"/>
        <d v="2015-02-28T15:52:30" u="1"/>
        <d v="2015-03-01T10:39:51" u="1"/>
        <d v="2010-03-30T00:53:50" u="1"/>
        <d v="2012-03-09T22:00:04" u="1"/>
        <d v="2013-03-27T18:17:40" u="1"/>
        <d v="2011-06-12T02:08:19" u="1"/>
        <d v="2012-03-02T16:00:58" u="1"/>
        <d v="2015-04-02T10:11:49" u="1"/>
        <d v="2016-05-24T20:52:38" u="1"/>
        <d v="2012-09-24T11:26:16" u="1"/>
        <d v="2014-07-17T00:03:11" u="1"/>
        <d v="2014-05-26T12:27:18" u="1"/>
        <d v="2011-08-26T22:58:22" u="1"/>
        <d v="2013-09-09T05:27:17" u="1"/>
        <d v="2014-12-02T02:54:13" u="1"/>
        <d v="2016-05-24T11:00:25" u="1"/>
        <d v="2014-09-05T14:13:41" u="1"/>
        <d v="2016-03-09T07:56:16" u="1"/>
        <d v="2013-02-05T18:15:45" u="1"/>
        <d v="2014-01-08T10:10:27" u="1"/>
        <d v="2014-03-03T16:38:37" u="1"/>
        <d v="2016-02-26T04:46:56" u="1"/>
        <d v="2013-04-26T13:11:10" u="1"/>
        <d v="2015-05-11T09:24:18" u="1"/>
        <d v="2015-06-16T13:12:24" u="1"/>
        <d v="2010-06-13T21:01:34" u="1"/>
        <d v="2016-01-05T21:00:53" u="1"/>
        <d v="2013-10-22T08:48:53" u="1"/>
        <d v="2015-06-28T00:32:39" u="1"/>
        <d v="2015-08-25T05:17:56" u="1"/>
        <d v="2016-07-08T14:32:25" u="1"/>
        <d v="2010-07-20T00:32:35" u="1"/>
        <d v="2015-03-31T00:40:32" u="1"/>
        <d v="2015-07-13T13:00:22" u="1"/>
        <d v="2016-11-16T01:13:58" u="1"/>
        <d v="2015-07-10T10:27:10" u="1"/>
        <d v="2015-09-29T09:59:43" u="1"/>
        <d v="2015-11-03T13:00:28" u="1"/>
        <d v="2014-06-12T08:46:58" u="1"/>
        <d v="2012-02-06T15:17:15" u="1"/>
        <d v="2014-10-20T12:52:52" u="1"/>
        <d v="2015-04-08T12:51:02" u="1"/>
        <d v="2016-05-24T05:25:45" u="1"/>
        <d v="2015-11-14T23:11:26" u="1"/>
        <d v="2015-11-16T13:25:00" u="1"/>
        <d v="2016-02-16T11:35:59" u="1"/>
        <d v="2012-05-10T04:49:37" u="1"/>
        <d v="2015-06-29T10:01:48" u="1"/>
        <d v="2016-04-19T06:10:48" u="1"/>
        <d v="2015-10-07T22:27:19" u="1"/>
        <d v="2015-04-06T17:16:07" u="1"/>
        <d v="2011-03-16T21:19:59" u="1"/>
        <d v="2015-11-13T10:01:52" u="1"/>
        <d v="2012-02-20T12:37:32" u="1"/>
        <d v="2014-05-19T10:17:38" u="1"/>
        <d v="2016-08-03T20:35:09" u="1"/>
        <d v="2014-01-09T04:30:31" u="1"/>
        <d v="2016-06-05T15:58:54" u="1"/>
        <d v="2016-07-20T10:01:43" u="1"/>
        <d v="2014-12-18T07:38:23" u="1"/>
        <d v="2015-02-20T21:11:57" u="1"/>
        <d v="2016-03-07T21:16:04" u="1"/>
        <d v="2012-03-29T01:30:57" u="1"/>
        <d v="2012-08-08T17:37:44" u="1"/>
        <d v="2014-07-24T13:31:23" u="1"/>
        <d v="2015-04-05T21:04:03" u="1"/>
        <d v="2016-12-04T22:14:05" u="1"/>
        <d v="2015-03-20T16:29:34" u="1"/>
        <d v="2016-04-06T02:17:21" u="1"/>
        <d v="2014-09-17T14:00:32" u="1"/>
        <d v="2015-05-01T09:45:27" u="1"/>
        <d v="2014-08-04T13:48:27" u="1"/>
        <d v="2015-11-13T19:16:40" u="1"/>
        <d v="2013-09-01T19:06:49" u="1"/>
        <d v="2015-02-23T00:38:49" u="1"/>
        <d v="2014-08-11T14:16:26" u="1"/>
        <d v="2014-09-05T08:39:14" u="1"/>
        <d v="2015-04-30T15:11:12" u="1"/>
        <d v="2015-06-22T18:08:27" u="1"/>
        <d v="2015-05-12T13:01:27" u="1"/>
        <d v="2009-05-16T22:55:13" u="1"/>
        <d v="2014-10-26T19:10:16" u="1"/>
        <d v="2015-03-27T16:54:00" u="1"/>
        <d v="2015-05-21T17:04:21" u="1"/>
        <d v="2012-01-10T12:44:04" u="1"/>
        <d v="2016-01-28T01:45:36" u="1"/>
        <d v="2012-05-08T14:55:05" u="1"/>
        <d v="2015-06-30T04:32:39" u="1"/>
        <d v="2015-10-21T22:07:26" u="1"/>
        <d v="2016-03-19T14:43:05" u="1"/>
        <d v="2014-12-01T14:00:28" u="1"/>
        <d v="2015-12-02T11:50:10" u="1"/>
        <d v="2016-12-16T23:46:23" u="1"/>
        <d v="2014-10-19T19:53:04" u="1"/>
        <d v="2016-02-17T10:00:04" u="1"/>
        <d v="2016-08-30T09:24:45" u="1"/>
        <d v="2016-08-30T16:52:52" u="1"/>
        <d v="2017-01-09T19:45:19" u="1"/>
        <d v="2015-02-01T00:51:46" u="1"/>
        <d v="2015-05-28T16:45:52" u="1"/>
        <d v="2016-07-07T20:32:22" u="1"/>
        <d v="2016-04-07T13:55:00" u="1"/>
        <d v="2013-02-22T18:54:52" u="1"/>
        <d v="2013-01-08T17:40:01" u="1"/>
        <d v="2015-04-09T07:50:46" u="1"/>
        <d v="2012-06-07T12:46:51" u="1"/>
        <d v="2014-07-21T02:43:21" u="1"/>
        <d v="2011-01-12T02:49:21" u="1"/>
        <d v="2014-11-21T03:42:21" u="1"/>
        <d v="2015-04-01T00:46:37" u="1"/>
        <d v="2016-06-17T12:49:46" u="1"/>
        <d v="2014-12-08T22:26:10" u="1"/>
        <d v="2011-05-02T17:47:58" u="1"/>
        <d v="2011-09-13T15:56:40" u="1"/>
        <d v="2015-01-21T10:18:38" u="1"/>
        <d v="2015-05-31T11:43:23" u="1"/>
        <d v="2015-10-20T05:23:27" u="1"/>
        <d v="2013-03-15T16:03:52" u="1"/>
        <d v="2014-02-24T04:24:15" u="1"/>
        <d v="2015-04-13T11:53:35" u="1"/>
        <d v="2015-04-21T12:56:28" u="1"/>
        <d v="2016-08-23T20:21:53" u="1"/>
        <d v="2016-05-17T12:02:46" u="1"/>
        <d v="2013-10-22T11:46:19" u="1"/>
        <d v="2014-07-07T11:10:46" u="1"/>
        <d v="2015-03-23T14:56:26" u="1"/>
        <d v="2015-05-02T16:00:01" u="1"/>
        <d v="2014-10-19T11:23:26" u="1"/>
        <d v="2015-01-24T06:55:03" u="1"/>
        <d v="2016-01-20T19:03:49" u="1"/>
        <d v="2015-04-07T11:22:37" u="1"/>
        <d v="2015-08-10T11:40:29" u="1"/>
        <d v="2011-04-12T21:22:42" u="1"/>
        <d v="2014-10-02T09:09:37" u="1"/>
        <d v="2015-04-10T13:45:30" u="1"/>
        <d v="2016-03-31T08:46:00" u="1"/>
        <d v="2014-06-30T13:03:16" u="1"/>
        <d v="2015-02-01T11:54:31" u="1"/>
        <d v="2015-06-25T04:22:00" u="1"/>
        <d v="2017-01-20T19:26:39" u="1"/>
        <d v="2014-10-26T16:26:18" u="1"/>
        <d v="2015-02-07T22:39:49" u="1"/>
        <d v="2014-05-02T14:26:37" u="1"/>
        <d v="2016-12-10T05:34:12" u="1"/>
        <d v="2012-02-01T23:47:45" u="1"/>
        <d v="2014-10-15T15:58:15" u="1"/>
        <d v="2013-07-10T07:00:15" u="1"/>
        <d v="2016-12-06T14:47:27" u="1"/>
        <d v="2012-07-16T20:16:25" u="1"/>
        <d v="2015-04-12T10:59:04" u="1"/>
        <d v="2012-02-07T16:10:26" u="1"/>
        <d v="2013-12-06T10:38:09" u="1"/>
        <d v="2014-06-06T05:08:09" u="1"/>
        <d v="2015-06-29T00:01:44" u="1"/>
        <d v="2014-11-01T16:59:21" u="1"/>
        <d v="2014-06-10T09:31:03" u="1"/>
        <d v="2015-05-18T13:27:06" u="1"/>
        <d v="2016-09-14T05:53:54" u="1"/>
        <d v="2016-11-02T09:00:23" u="1"/>
        <d v="2015-05-12T02:07:56" u="1"/>
        <d v="2015-09-08T14:00:21" u="1"/>
        <d v="2016-03-14T18:44:14" u="1"/>
        <d v="2012-04-10T15:20:08" u="1"/>
        <d v="2015-12-07T17:50:13" u="1"/>
        <d v="2017-02-13T16:48:10" u="1"/>
        <d v="2015-05-19T20:00:16" u="1"/>
        <d v="2016-07-15T09:30:57" u="1"/>
        <d v="2017-02-03T08:48:00" u="1"/>
        <d v="2013-06-27T20:49:54" u="1"/>
        <d v="2014-10-01T13:58:01" u="1"/>
        <d v="2015-06-14T18:00:15" u="1"/>
        <d v="2016-11-30T03:03:34" u="1"/>
        <d v="2013-04-15T07:22:43" u="1"/>
        <d v="2014-11-21T13:01:56" u="1"/>
        <d v="2016-03-04T11:32:01" u="1"/>
        <d v="2013-09-23T21:33:58" u="1"/>
        <d v="2016-06-03T13:47:00" u="1"/>
        <d v="2014-07-02T16:43:02" u="1"/>
        <d v="2015-01-29T02:32:16" u="1"/>
        <d v="2016-03-18T16:27:59" u="1"/>
        <d v="2016-05-13T12:46:51" u="1"/>
        <d v="2016-05-14T04:41:35" u="1"/>
        <d v="2016-07-20T05:05:40" u="1"/>
        <d v="2013-09-16T08:01:43" u="1"/>
        <d v="2015-07-21T15:02:56" u="1"/>
        <d v="2015-05-02T20:40:09" u="1"/>
        <d v="2016-12-20T19:44:54" u="1"/>
        <d v="2014-11-14T13:09:51" u="1"/>
        <d v="2014-06-13T11:37:37" u="1"/>
        <d v="2015-09-23T08:58:17" u="1"/>
        <d v="2016-04-19T10:02:42" u="1"/>
        <d v="2012-04-27T10:43:13" u="1"/>
        <d v="2015-05-15T13:45:37" u="1"/>
        <d v="2017-01-31T19:45:37" u="1"/>
        <d v="2015-03-07T11:15:45" u="1"/>
        <d v="2015-03-30T21:25:39" u="1"/>
        <d v="2015-03-02T16:51:49" u="1"/>
        <d v="2012-03-22T12:01:25" u="1"/>
        <d v="2012-05-29T21:51:21" u="1"/>
        <d v="2015-10-12T20:25:49" u="1"/>
        <d v="2016-08-31T15:11:25" u="1"/>
        <d v="2013-05-07T10:33:26" u="1"/>
        <d v="2014-07-15T10:20:23" u="1"/>
        <d v="2014-08-16T10:39:17" u="1"/>
        <d v="2014-09-30T10:37:03" u="1"/>
        <d v="2015-04-29T15:43:15" u="1"/>
        <d v="2015-05-21T12:55:14" u="1"/>
        <d v="2016-03-24T14:40:21" u="1"/>
        <d v="2014-05-14T02:04:10" u="1"/>
        <d v="2015-08-10T02:31:09" u="1"/>
        <d v="2014-04-29T15:00:20" u="1"/>
        <d v="2014-05-16T15:36:20" u="1"/>
        <d v="2014-08-14T19:36:30" u="1"/>
        <d v="2015-07-14T02:50:59" u="1"/>
        <d v="2015-06-22T14:00:21" u="1"/>
        <d v="2013-06-26T20:27:16" u="1"/>
        <d v="2014-05-13T10:47:04" u="1"/>
        <d v="2016-03-08T10:29:18" u="1"/>
        <d v="2013-12-09T16:54:14" u="1"/>
        <d v="2013-04-03T08:44:05" u="1"/>
        <d v="2010-01-20T05:11:47" u="1"/>
        <d v="2014-08-18T07:49:51" u="1"/>
        <d v="2014-11-05T12:27:15" u="1"/>
        <d v="2014-04-24T07:22:50" u="1"/>
        <d v="2009-10-16T17:02:00" u="1"/>
        <d v="2015-05-08T17:36:12" u="1"/>
        <d v="2011-06-09T00:37:31" u="1"/>
        <d v="2013-05-23T00:28:23" u="1"/>
        <d v="2014-06-12T21:47:07" u="1"/>
        <d v="2015-08-11T20:04:19" u="1"/>
        <d v="2015-09-29T16:40:48" u="1"/>
        <d v="2015-09-10T16:11:08" u="1"/>
        <d v="2012-12-31T13:38:30" u="1"/>
        <d v="2011-09-26T14:16:39" u="1"/>
        <d v="2015-05-16T05:06:42" u="1"/>
        <d v="2014-09-23T14:05:49" u="1"/>
        <d v="2015-01-23T03:29:23" u="1"/>
        <d v="2014-01-28T14:45:32" u="1"/>
        <d v="2017-02-19T19:00:02" u="1"/>
        <d v="2012-07-09T12:49:38" u="1"/>
        <d v="2014-04-01T01:38:31" u="1"/>
        <d v="2015-01-26T22:19:55" u="1"/>
        <d v="2015-10-18T22:41:57" u="1"/>
        <d v="2016-01-05T14:44:56" u="1"/>
        <d v="2014-06-12T17:38:50" u="1"/>
        <d v="2016-05-07T19:12:05" u="1"/>
        <d v="2015-05-21T23:34:54" u="1"/>
        <d v="2016-01-21T15:07:47" u="1"/>
        <d v="2016-01-25T08:56:16" u="1"/>
        <d v="2010-03-18T12:52:16" u="1"/>
        <d v="2014-10-05T12:33:42" u="1"/>
        <d v="2016-07-15T17:45:43" u="1"/>
        <d v="2010-05-26T10:54:01" u="1"/>
        <d v="2011-10-16T23:48:41" u="1"/>
        <d v="2013-05-14T19:57:37" u="1"/>
        <d v="2014-07-10T14:41:37" u="1"/>
        <d v="2010-10-12T19:40:35" u="1"/>
        <d v="2015-01-10T14:58:33" u="1"/>
        <d v="2015-10-01T10:06:47" u="1"/>
        <d v="2016-06-14T11:25:33" u="1"/>
        <d v="2015-05-04T14:46:40" u="1"/>
        <d v="2015-09-21T22:01:46" u="1"/>
        <d v="2015-01-20T11:52:10" u="1"/>
        <d v="2013-04-29T20:47:14" u="1"/>
        <d v="2014-08-11T15:09:34" u="1"/>
        <d v="2014-04-16T15:17:25" u="1"/>
        <d v="2016-02-02T17:43:41" u="1"/>
        <d v="2015-01-06T23:51:43" u="1"/>
        <d v="2017-01-16T07:48:05" u="1"/>
        <d v="2016-09-14T17:55:21" u="1"/>
        <d v="2015-03-05T00:01:06" u="1"/>
        <d v="2016-07-28T10:14:01" u="1"/>
        <d v="2015-03-01T00:13:05" u="1"/>
        <d v="2016-02-25T12:39:00" u="1"/>
        <d v="2015-09-05T06:23:04" u="1"/>
        <d v="2014-10-08T13:54:03" u="1"/>
        <d v="2016-05-19T12:23:02" u="1"/>
        <d v="2009-11-06T15:07:09" u="1"/>
        <d v="2016-04-01T11:33:14" u="1"/>
        <d v="2014-09-23T11:25:52" u="1"/>
        <d v="2014-10-29T11:24:46" u="1"/>
        <d v="2015-05-06T06:47:56" u="1"/>
        <d v="2011-02-18T11:54:42" u="1"/>
        <d v="2014-08-21T01:59:23" u="1"/>
        <d v="2015-02-09T12:05:07" u="1"/>
        <d v="2016-04-26T12:57:43" u="1"/>
        <d v="2014-10-11T17:07:10" u="1"/>
        <d v="2014-10-29T05:19:29" u="1"/>
        <d v="2015-08-05T14:00:10" u="1"/>
        <d v="2015-12-13T10:48:44" u="1"/>
        <d v="2016-05-30T19:14:56" u="1"/>
        <d v="2016-06-12T23:20:14" u="1"/>
        <d v="2016-10-06T09:57:47" u="1"/>
        <d v="2013-02-14T13:27:47" u="1"/>
        <d v="2014-02-01T17:29:05" u="1"/>
        <d v="2014-03-12T09:15:46" u="1"/>
        <d v="2014-08-20T10:40:33" u="1"/>
        <d v="2014-11-28T16:08:45" u="1"/>
        <d v="2015-06-10T13:50:49" u="1"/>
        <d v="2016-05-13T07:57:34" u="1"/>
        <d v="2011-04-04T15:47:50" u="1"/>
        <d v="2012-05-15T18:42:48" u="1"/>
        <d v="2014-12-03T19:07:10" u="1"/>
        <d v="2010-12-01T13:10:54" u="1"/>
        <d v="2015-07-13T13:22:49" u="1"/>
        <d v="2016-09-27T17:01:50" u="1"/>
        <d v="2011-11-08T13:21:44" u="1"/>
        <d v="2015-09-17T18:06:57" u="1"/>
        <d v="2016-11-01T06:41:42" u="1"/>
        <d v="2010-08-08T20:34:51" u="1"/>
        <d v="2015-01-12T10:23:40" u="1"/>
        <d v="2015-03-09T03:53:21" u="1"/>
        <d v="2016-12-09T18:06:00" u="1"/>
        <d v="2015-05-01T16:55:53" u="1"/>
        <d v="2016-06-15T00:55:08" u="1"/>
        <d v="2012-11-30T03:48:55" u="1"/>
        <d v="2014-12-03T19:57:52" u="1"/>
        <d v="2016-05-21T12:48:24" u="1"/>
        <d v="2014-12-02T03:20:26" u="1"/>
        <d v="2015-02-07T09:46:29" u="1"/>
        <d v="2016-08-22T20:17:45" u="1"/>
        <d v="2015-03-25T16:52:21" u="1"/>
        <d v="2011-07-11T21:45:37" u="1"/>
        <d v="2015-02-17T13:45:23" u="1"/>
        <d v="2014-08-25T12:15:16" u="1"/>
        <d v="2016-05-01T17:08:57" u="1"/>
        <d v="2016-07-03T23:00:04" u="1"/>
        <d v="2014-12-18T12:07:23" u="1"/>
        <d v="2015-09-14T07:00:21" u="1"/>
        <d v="2016-03-29T22:48:24" u="1"/>
        <d v="2016-06-06T10:37:26" u="1"/>
        <d v="2016-05-05T05:25:18" u="1"/>
        <d v="2016-06-02T21:31:52" u="1"/>
        <d v="2015-03-01T20:16:51" u="1"/>
        <d v="2013-02-08T18:38:28" u="1"/>
        <d v="2015-05-23T12:31:06" u="1"/>
        <d v="2015-01-18T22:26:31" u="1"/>
        <d v="2015-05-15T14:36:15" u="1"/>
        <d v="2016-10-26T15:53:03" u="1"/>
        <d v="2017-02-08T23:08:52" u="1"/>
        <d v="2015-01-08T13:26:21" u="1"/>
        <d v="2011-05-23T19:31:06" u="1"/>
        <d v="2015-10-07T07:23:08" u="1"/>
        <d v="2015-11-25T02:55:36" u="1"/>
        <d v="2015-03-15T18:56:12" u="1"/>
        <d v="2017-02-24T09:00:03" u="1"/>
        <d v="2015-08-17T03:41:44" u="1"/>
        <d v="2012-10-10T13:07:07" u="1"/>
        <d v="2014-09-04T21:40:21" u="1"/>
        <d v="2015-05-14T17:20:10" u="1"/>
        <d v="2014-04-13T13:43:56" u="1"/>
        <d v="2015-07-26T17:49:51" u="1"/>
        <d v="2015-01-06T18:14:16" u="1"/>
        <d v="2015-01-13T18:13:07" u="1"/>
        <d v="2016-03-04T13:17:07" u="1"/>
        <d v="2017-01-17T23:56:06" u="1"/>
        <d v="2017-01-07T02:16:47" u="1"/>
        <d v="2015-03-23T09:45:31" u="1"/>
        <d v="2016-01-12T23:33:11" u="1"/>
        <d v="2012-08-23T12:01:40" u="1"/>
        <d v="2016-05-15T12:42:46" u="1"/>
        <d v="2013-11-12T01:08:27" u="1"/>
        <d v="2015-03-09T13:12:56" u="1"/>
        <d v="2016-06-13T17:23:59" u="1"/>
        <d v="2016-09-05T14:50:54" u="1"/>
        <d v="2012-01-17T20:08:55" u="1"/>
        <d v="2016-10-10T23:15:09" u="1"/>
        <d v="2017-02-04T01:58:27" u="1"/>
        <d v="2012-06-12T12:45:32" u="1"/>
        <d v="2014-04-07T08:11:42" u="1"/>
        <d v="2014-07-16T09:17:33" u="1"/>
        <d v="2014-10-03T05:29:35" u="1"/>
        <d v="2010-12-01T21:34:58" u="1"/>
        <d v="2012-06-20T18:02:45" u="1"/>
        <d v="2015-08-03T16:58:50" u="1"/>
        <d v="2014-10-29T14:15:26" u="1"/>
        <d v="2015-06-17T16:45:37" u="1"/>
        <d v="2016-01-02T05:43:33" u="1"/>
        <d v="2012-10-02T15:22:48" u="1"/>
        <d v="2013-04-30T15:55:13" u="1"/>
        <d v="2011-08-10T16:02:43" u="1"/>
        <d v="2015-01-30T18:02:35" u="1"/>
        <d v="2016-06-05T15:54:43" u="1"/>
        <d v="2012-02-21T20:22:35" u="1"/>
        <d v="2014-10-14T11:20:28" u="1"/>
        <d v="2015-06-19T13:44:23" u="1"/>
        <d v="2016-08-14T10:28:22" u="1"/>
        <d v="2016-09-16T10:43:16" u="1"/>
        <d v="2013-02-19T00:08:59" u="1"/>
        <d v="2014-06-27T15:31:12" u="1"/>
        <d v="2014-12-03T02:58:03" u="1"/>
        <d v="2015-07-07T06:05:21" u="1"/>
        <d v="2016-02-25T12:32:10" u="1"/>
        <d v="2010-03-11T15:02:24" u="1"/>
        <d v="2015-10-28T11:06:07" u="1"/>
        <d v="2016-06-17T13:32:18" u="1"/>
        <d v="2015-11-07T11:47:16" u="1"/>
        <d v="2016-02-03T19:47:39" u="1"/>
        <d v="2015-05-09T23:07:47" u="1"/>
        <d v="2016-04-04T22:04:53" u="1"/>
        <d v="2016-06-13T15:48:18" u="1"/>
        <d v="2011-08-03T12:36:13" u="1"/>
        <d v="2013-08-01T09:40:12" u="1"/>
        <d v="2015-11-01T13:09:32" u="1"/>
        <d v="2017-03-13T16:14:29" u="1"/>
        <d v="2016-05-20T03:11:57" u="1"/>
        <d v="2015-08-07T09:47:04" u="1"/>
        <d v="2016-08-29T14:14:02" u="1"/>
        <d v="2014-05-16T12:08:07" u="1"/>
        <d v="2016-03-07T07:13:07" u="1"/>
        <d v="2012-07-26T11:33:45" u="1"/>
        <d v="2012-10-12T08:53:48" u="1"/>
        <d v="2015-02-27T11:19:54" u="1"/>
        <d v="2015-11-23T08:13:53" u="1"/>
        <d v="2016-02-25T08:50:44" u="1"/>
        <d v="2014-09-15T09:26:56" u="1"/>
        <d v="2014-12-16T10:56:45" u="1"/>
        <d v="2015-02-08T23:26:23" u="1"/>
        <d v="2014-08-25T05:24:30" u="1"/>
        <d v="2016-05-20T09:30:46" u="1"/>
        <d v="2016-10-12T06:10:53" u="1"/>
        <d v="2017-03-06T19:45:14" u="1"/>
        <d v="2015-11-10T09:14:56" u="1"/>
        <d v="2011-11-18T15:48:41" u="1"/>
        <d v="2014-05-29T09:09:34" u="1"/>
        <d v="2016-10-18T05:36:34" u="1"/>
        <d v="2014-06-25T14:33:40" u="1"/>
        <d v="2014-10-23T19:29:53" u="1"/>
        <d v="2016-04-03T15:48:00" u="1"/>
        <d v="2014-06-19T06:21:31" u="1"/>
        <d v="2014-10-27T19:40:44" u="1"/>
        <d v="2014-06-30T10:20:26" u="1"/>
        <d v="2010-01-26T23:11:47" u="1"/>
        <d v="2014-07-08T10:30:42" u="1"/>
        <d v="2014-11-07T01:24:24" u="1"/>
        <d v="2015-02-22T01:40:07" u="1"/>
        <d v="2015-01-20T16:19:43" u="1"/>
        <d v="2016-08-10T15:03:57" u="1"/>
        <d v="2014-06-03T21:59:56" u="1"/>
        <d v="2014-07-18T06:24:19" u="1"/>
        <d v="2014-10-23T19:01:46" u="1"/>
        <d v="2014-02-24T15:10:33" u="1"/>
        <d v="2015-06-05T10:38:37" u="1"/>
        <d v="2014-06-23T15:40:24" u="1"/>
        <d v="2016-05-03T09:19:42" u="1"/>
        <d v="2014-07-09T12:41:30" u="1"/>
        <d v="2015-12-07T23:57:52" u="1"/>
        <d v="2014-10-03T04:36:19" u="1"/>
        <d v="2015-09-09T04:24:18" u="1"/>
        <d v="2014-12-02T16:37:42" u="1"/>
        <d v="2015-11-11T06:04:23" u="1"/>
        <d v="2011-02-21T06:55:55" u="1"/>
        <d v="2014-12-02T11:13:36" u="1"/>
        <d v="2017-01-28T13:44:10" u="1"/>
        <d v="2011-02-02T07:57:07" u="1"/>
        <d v="2016-04-04T18:00:50" u="1"/>
        <d v="2013-04-07T10:33:14" u="1"/>
        <d v="2013-10-12T08:19:08" u="1"/>
        <d v="2013-11-01T15:17:32" u="1"/>
        <d v="2014-04-09T15:45:19" u="1"/>
        <d v="2014-05-22T11:00:09" u="1"/>
        <d v="2013-09-07T15:36:19" u="1"/>
        <d v="2015-09-09T19:21:33" u="1"/>
        <d v="2015-11-12T21:01:39" u="1"/>
        <d v="2016-10-04T05:43:06" u="1"/>
        <d v="2013-02-15T12:13:09" u="1"/>
        <d v="2015-08-25T15:38:02" u="1"/>
        <d v="2015-12-06T14:47:17" u="1"/>
        <d v="2016-12-29T07:01:58" u="1"/>
        <d v="2013-01-02T15:19:25" u="1"/>
        <d v="2014-06-10T14:40:11" u="1"/>
        <d v="2015-02-25T16:55:59" u="1"/>
        <d v="2014-10-09T01:18:50" u="1"/>
        <d v="2014-10-16T16:42:02" u="1"/>
        <d v="2013-06-06T20:29:20" u="1"/>
        <d v="2012-09-22T20:26:00" u="1"/>
        <d v="2015-05-08T08:55:54" u="1"/>
        <d v="2015-06-26T16:38:56" u="1"/>
        <d v="2014-07-23T10:10:50" u="1"/>
        <d v="2016-03-09T14:52:01" u="1"/>
        <d v="2012-01-29T11:18:34" u="1"/>
        <d v="2014-01-03T13:02:06" u="1"/>
        <d v="2015-11-23T15:17:52" u="1"/>
        <d v="2012-01-31T18:30:39" u="1"/>
        <d v="2016-04-09T15:59:52" u="1"/>
        <d v="2014-11-01T22:12:15" u="1"/>
        <d v="2014-12-07T13:45:47" u="1"/>
        <d v="2016-06-06T10:00:58" u="1"/>
        <d v="2015-02-22T16:11:45" u="1"/>
        <d v="2015-01-05T14:36:46" u="1"/>
        <d v="2016-01-04T12:05:53" u="1"/>
        <d v="2016-03-31T12:36:17" u="1"/>
        <d v="2012-03-09T14:19:38" u="1"/>
        <d v="2014-07-08T13:57:31" u="1"/>
        <d v="2016-02-02T12:01:54" u="1"/>
        <d v="2016-11-26T22:59:34" u="1"/>
        <d v="2013-01-25T14:02:26" u="1"/>
        <d v="2015-10-25T11:50:11" u="1"/>
        <d v="2014-07-26T18:28:26" u="1"/>
        <d v="2015-07-22T12:55:13" u="1"/>
        <d v="2015-01-05T06:50:18" u="1"/>
        <d v="2015-10-31T23:35:29" u="1"/>
        <d v="2015-10-03T22:15:59" u="1"/>
        <d v="2016-01-01T08:43:28" u="1"/>
        <d v="2016-04-29T11:43:05" u="1"/>
        <d v="2014-08-27T10:03:09" u="1"/>
        <d v="2016-08-22T11:04:20" u="1"/>
        <d v="2016-10-26T14:15:19" u="1"/>
        <d v="2014-12-12T21:36:34" u="1"/>
        <d v="2016-06-13T10:09:20" u="1"/>
        <d v="2011-11-15T06:49:50" u="1"/>
        <d v="2015-10-06T08:16:15" u="1"/>
        <d v="2012-06-15T09:00:04" u="1"/>
        <d v="2015-02-10T13:49:11" u="1"/>
        <d v="2016-04-19T00:19:50" u="1"/>
        <d v="2017-02-06T11:03:27" u="1"/>
        <d v="2015-01-29T09:00:59" u="1"/>
        <d v="2012-04-26T15:58:51" u="1"/>
        <d v="2012-09-28T15:41:53" u="1"/>
        <d v="2014-07-28T11:18:55" u="1"/>
        <d v="2011-11-21T00:16:32" u="1"/>
        <d v="2014-05-30T12:26:51" u="1"/>
        <d v="2014-08-04T13:40:11" u="1"/>
        <d v="2015-11-25T09:21:53" u="1"/>
        <d v="2011-06-19T10:07:55" u="1"/>
        <d v="2014-06-25T17:15:02" u="1"/>
        <d v="2014-10-27T08:40:40" u="1"/>
        <d v="2015-07-29T11:41:46" u="1"/>
        <d v="2016-05-03T09:25:10" u="1"/>
        <d v="2013-02-02T18:42:17" u="1"/>
        <d v="2015-05-28T10:22:48" u="1"/>
        <d v="2016-02-03T18:19:28" u="1"/>
        <d v="2012-09-21T22:42:01" u="1"/>
        <d v="2014-05-20T20:12:08" u="1"/>
        <d v="2015-04-07T09:01:04" u="1"/>
        <d v="2015-07-24T08:37:40" u="1"/>
        <d v="2009-09-14T01:05:30" u="1"/>
        <d v="2014-02-21T21:01:10" u="1"/>
        <d v="2014-09-02T15:59:02" u="1"/>
        <d v="2015-05-07T19:52:05" u="1"/>
        <d v="2016-05-06T05:43:47" u="1"/>
        <d v="2011-07-05T21:32:06" u="1"/>
        <d v="2015-02-10T15:13:02" u="1"/>
        <d v="2014-10-22T09:01:41" u="1"/>
        <d v="2015-01-22T16:08:54" u="1"/>
        <d v="2016-06-19T09:14:41" u="1"/>
        <d v="2016-10-21T14:25:46" u="1"/>
        <d v="2014-06-30T19:29:40" u="1"/>
        <d v="2015-05-29T10:09:30" u="1"/>
        <d v="2016-03-04T10:36:51" u="1"/>
        <d v="2016-08-25T02:35:13" u="1"/>
        <d v="2016-11-22T10:55:27" u="1"/>
        <d v="2013-03-11T10:54:31" u="1"/>
        <d v="2014-02-10T03:38:22" u="1"/>
        <d v="2016-02-11T17:36:54" u="1"/>
        <d v="2016-05-17T15:38:41" u="1"/>
        <d v="2016-06-01T01:38:29" u="1"/>
        <d v="2012-10-23T11:58:09" u="1"/>
        <d v="2014-07-14T17:53:34" u="1"/>
        <d v="2012-02-09T10:07:29" u="1"/>
        <d v="2014-07-18T04:04:10" u="1"/>
        <d v="2014-07-29T19:20:25" u="1"/>
        <d v="2015-06-07T12:30:33" u="1"/>
        <d v="2016-02-15T04:33:10" u="1"/>
        <d v="2015-08-12T10:13:26" u="1"/>
        <d v="2014-09-10T19:41:35" u="1"/>
        <d v="2014-12-14T14:39:19" u="1"/>
        <d v="2016-12-28T15:57:06" u="1"/>
        <d v="2014-06-14T17:29:24" u="1"/>
        <d v="2015-02-03T23:40:47" u="1"/>
        <d v="2015-03-06T20:08:46" u="1"/>
        <d v="2014-11-11T11:31:10" u="1"/>
        <d v="2015-06-27T00:37:37" u="1"/>
        <d v="2014-09-16T10:58:59" u="1"/>
        <d v="2015-01-20T22:57:17" u="1"/>
        <d v="2010-10-29T03:43:25" u="1"/>
        <d v="2015-02-23T14:01:10" u="1"/>
        <d v="2014-06-02T10:29:12" u="1"/>
        <d v="2016-03-11T14:41:12" u="1"/>
        <d v="2016-09-27T01:40:34" u="1"/>
        <d v="2016-04-09T11:25:10" u="1"/>
        <d v="2016-12-15T20:35:19" u="1"/>
        <d v="2010-04-06T12:52:59" u="1"/>
        <d v="2014-12-09T15:58:03" u="1"/>
        <d v="2016-02-14T00:39:40" u="1"/>
        <d v="2016-03-11T04:59:46" u="1"/>
        <d v="2017-02-14T17:37:10" u="1"/>
        <d v="2015-06-15T18:55:00" u="1"/>
        <d v="2016-01-11T16:14:13" u="1"/>
        <d v="2014-06-17T11:50:46" u="1"/>
        <d v="2015-07-08T17:36:08" u="1"/>
        <d v="2014-11-11T15:07:04" u="1"/>
        <d v="2013-09-03T08:27:54" u="1"/>
        <d v="2013-10-28T07:39:23" u="1"/>
        <d v="2015-05-11T09:08:57" u="1"/>
        <d v="2017-02-14T12:01:01" u="1"/>
        <d v="2014-06-30T17:41:41" u="1"/>
        <d v="2015-02-18T11:08:52" u="1"/>
        <d v="2016-02-06T18:49:05" u="1"/>
        <d v="2017-01-10T20:22:14" u="1"/>
        <d v="2014-12-15T09:48:36" u="1"/>
        <d v="2012-08-01T19:32:04" u="1"/>
        <d v="2013-07-11T13:50:44" u="1"/>
        <d v="2014-06-16T11:03:49" u="1"/>
        <d v="2015-05-24T11:14:40" u="1"/>
        <d v="2015-08-15T14:07:57" u="1"/>
        <d v="2014-09-22T04:47:15" u="1"/>
        <d v="2016-11-05T18:00:12" u="1"/>
        <d v="2013-03-18T13:15:42" u="1"/>
        <d v="2014-07-31T10:16:24" u="1"/>
        <d v="2015-05-26T06:05:24" u="1"/>
        <d v="2015-06-15T16:50:44" u="1"/>
        <d v="2016-11-18T19:45:50" u="1"/>
        <d v="2013-02-05T22:02:08" u="1"/>
        <d v="2015-04-21T10:45:25" u="1"/>
        <d v="2016-06-27T20:49:40" u="1"/>
        <d v="2014-08-25T11:24:24" u="1"/>
        <d v="2016-11-17T15:25:44" u="1"/>
        <d v="2013-10-28T16:08:31" u="1"/>
        <d v="2016-07-08T06:22:34" u="1"/>
        <d v="2015-01-30T10:21:16" u="1"/>
        <d v="2013-07-28T05:46:58" u="1"/>
        <d v="2014-05-26T11:59:06" u="1"/>
        <d v="2015-01-17T19:08:47" u="1"/>
        <d v="2016-05-02T12:12:49" u="1"/>
        <d v="2013-11-18T16:55:21" u="1"/>
        <d v="2014-05-15T12:41:22" u="1"/>
        <d v="2014-12-11T20:02:52" u="1"/>
        <d v="2016-11-28T17:00:33" u="1"/>
        <d v="2016-12-04T11:02:45" u="1"/>
        <d v="2012-08-23T05:07:02" u="1"/>
        <d v="2015-01-24T22:15:40" u="1"/>
        <d v="2016-04-22T19:22:36" u="1"/>
        <d v="2014-06-05T09:22:27" u="1"/>
        <d v="2014-10-14T06:35:08" u="1"/>
        <d v="2012-04-05T14:15:33" u="1"/>
        <d v="2012-05-24T14:24:11" u="1"/>
        <d v="2014-08-03T04:21:17" u="1"/>
        <d v="2016-01-04T01:03:17" u="1"/>
        <d v="2016-11-15T15:28:27" u="1"/>
        <d v="2009-08-25T10:26:54" u="1"/>
        <d v="2013-04-17T21:18:30" u="1"/>
        <d v="2014-07-20T18:36:18" u="1"/>
        <d v="2016-03-16T12:06:22" u="1"/>
        <d v="2014-01-06T14:58:17" u="1"/>
        <d v="2014-08-22T14:00:15" u="1"/>
        <d v="2014-10-18T00:14:52" u="1"/>
        <d v="2015-01-13T17:15:29" u="1"/>
        <d v="2015-02-06T08:57:05" u="1"/>
        <d v="2015-05-19T06:04:01" u="1"/>
        <d v="2015-09-24T01:02:51" u="1"/>
        <d v="2015-01-14T17:34:19" u="1"/>
        <d v="2012-09-10T11:08:09" u="1"/>
        <d v="2014-01-18T17:10:17" u="1"/>
        <d v="2016-02-13T11:06:15" u="1"/>
        <d v="2016-02-27T18:09:14" u="1"/>
        <d v="2011-05-05T14:33:10" u="1"/>
        <d v="2013-04-10T20:22:24" u="1"/>
        <d v="2014-07-02T08:48:03" u="1"/>
        <d v="2015-02-15T22:34:24" u="1"/>
        <d v="2017-01-01T12:35:22" u="1"/>
        <d v="2013-10-15T11:07:02" u="1"/>
        <d v="2014-06-04T14:37:14" u="1"/>
        <d v="2016-04-15T15:21:13" u="1"/>
        <d v="2016-10-09T18:09:28" u="1"/>
        <d v="2014-07-11T11:12:03" u="1"/>
        <d v="2014-07-19T00:06:39" u="1"/>
        <d v="2013-12-26T12:09:51" u="1"/>
        <d v="2013-05-17T15:47:55" u="1"/>
        <d v="2016-12-09T17:35:11" u="1"/>
        <d v="2012-02-19T12:12:52" u="1"/>
        <d v="2014-06-02T00:08:50" u="1"/>
        <d v="2012-09-24T20:26:57" u="1"/>
        <d v="2014-05-30T16:26:47" u="1"/>
        <d v="2015-08-31T06:55:20" u="1"/>
        <d v="2015-08-10T23:09:21" u="1"/>
        <d v="2016-10-30T11:01:45" u="1"/>
        <d v="2015-11-21T15:06:57" u="1"/>
        <d v="2014-09-26T10:36:30" u="1"/>
        <d v="2014-11-01T15:08:08" u="1"/>
        <d v="2015-05-11T21:13:11" u="1"/>
        <d v="2011-12-05T06:33:36" u="1"/>
        <d v="2016-07-19T18:54:51" u="1"/>
        <d v="2015-07-15T13:11:52" u="1"/>
        <d v="2015-07-27T19:18:50" u="1"/>
        <d v="2012-02-08T23:02:09" u="1"/>
        <d v="2012-07-23T18:14:45" u="1"/>
        <d v="2016-11-01T01:18:40" u="1"/>
        <d v="2017-01-24T12:23:40" u="1"/>
        <d v="2014-08-27T07:43:13" u="1"/>
        <d v="2016-06-17T13:07:49" u="1"/>
        <d v="2012-10-04T02:21:24" u="1"/>
        <d v="2014-04-24T20:07:48" u="1"/>
        <d v="2016-12-24T14:51:28" u="1"/>
        <d v="2013-04-23T19:30:37" u="1"/>
        <d v="2015-05-01T13:32:51" u="1"/>
        <d v="2015-11-05T11:53:37" u="1"/>
        <d v="2016-05-09T19:59:50" u="1"/>
        <d v="2012-12-14T17:48:33" u="1"/>
        <d v="2016-06-30T17:17:33" u="1"/>
        <d v="2012-12-27T17:54:16" u="1"/>
        <d v="2015-05-30T22:06:42" u="1"/>
        <d v="2015-08-26T23:33:41" u="1"/>
        <d v="2012-04-11T09:53:15" u="1"/>
        <d v="2017-01-24T09:14:22" u="1"/>
        <d v="2015-07-16T05:28:10" u="1"/>
        <d v="2013-10-14T11:24:19" u="1"/>
        <d v="2014-05-06T17:31:40" u="1"/>
        <d v="2014-07-24T15:59:10" u="1"/>
        <d v="2017-01-26T15:18:25" u="1"/>
        <d v="2015-03-15T03:17:06" u="1"/>
        <d v="2015-12-08T12:40:25" u="1"/>
        <d v="2016-07-13T17:53:29" u="1"/>
        <d v="2017-03-07T13:35:34" u="1"/>
        <d v="2016-05-30T15:20:14" u="1"/>
        <d v="2016-07-19T16:52:19" u="1"/>
        <d v="2010-02-04T02:45:59" u="1"/>
        <d v="2014-06-10T05:09:11" u="1"/>
        <d v="2016-04-07T08:57:12" u="1"/>
        <d v="2016-05-12T01:01:07" u="1"/>
        <d v="2013-08-14T12:28:12" u="1"/>
        <d v="2015-05-14T07:09:11" u="1"/>
        <d v="2016-01-01T16:40:37" u="1"/>
        <d v="2011-06-28T20:39:05" u="1"/>
        <d v="2015-10-20T14:00:19" u="1"/>
        <d v="2015-11-02T18:14:40" u="1"/>
        <d v="2016-09-02T20:11:47" u="1"/>
        <d v="2016-11-28T00:05:46" u="1"/>
        <d v="2016-09-02T14:10:31" u="1"/>
        <d v="2014-10-15T23:05:31" u="1"/>
        <d v="2015-03-03T18:00:37" u="1"/>
        <d v="2015-07-30T10:53:44" u="1"/>
        <d v="2010-06-03T17:10:20" u="1"/>
        <d v="2011-03-21T23:21:13" u="1"/>
        <d v="2011-12-14T22:35:14" u="1"/>
        <d v="2014-08-04T19:14:30" u="1"/>
        <d v="2016-06-01T16:07:33" u="1"/>
        <d v="2016-12-03T17:13:29" u="1"/>
        <d v="2012-05-08T16:25:09" u="1"/>
        <d v="2016-02-19T00:54:29" u="1"/>
        <d v="2014-07-23T22:00:10" u="1"/>
        <d v="2014-07-21T01:21:27" u="1"/>
        <d v="2015-01-15T18:02:10" u="1"/>
        <d v="2015-05-15T08:00:55" u="1"/>
        <d v="2016-02-23T04:11:38" u="1"/>
        <d v="2015-06-18T12:54:44" u="1"/>
        <d v="2017-03-09T19:49:08" u="1"/>
        <d v="2014-08-31T17:29:43" u="1"/>
        <d v="2013-04-25T11:18:34" u="1"/>
        <d v="2013-10-29T15:01:42" u="1"/>
        <d v="2015-03-16T10:04:49" u="1"/>
        <d v="2015-04-20T17:39:50" u="1"/>
        <d v="2015-12-10T17:07:03" u="1"/>
        <d v="2012-01-17T09:23:31" u="1"/>
        <d v="2015-07-07T10:31:47" u="1"/>
        <d v="2010-12-23T21:40:38" u="1"/>
        <d v="2013-10-23T06:35:13" u="1"/>
        <d v="2016-02-22T20:12:53" u="1"/>
        <d v="2016-05-22T11:45:26" u="1"/>
        <d v="2013-07-01T18:32:57" u="1"/>
        <d v="2016-01-06T00:31:22" u="1"/>
        <d v="2013-06-19T10:25:22" u="1"/>
        <d v="2013-10-25T00:30:59" u="1"/>
        <d v="2014-12-09T13:33:38" u="1"/>
        <d v="2015-10-01T06:57:28" u="1"/>
        <d v="2016-05-22T10:02:31" u="1"/>
        <d v="2016-10-29T17:55:24" u="1"/>
        <d v="2016-04-25T13:06:31" u="1"/>
        <d v="2013-08-09T11:37:23" u="1"/>
        <d v="2015-09-17T02:00:10" u="1"/>
        <d v="2013-11-08T06:24:15" u="1"/>
        <d v="2014-09-12T16:06:38" u="1"/>
        <d v="2016-02-10T17:20:43" u="1"/>
        <d v="2016-09-01T13:15:45" u="1"/>
        <d v="2011-02-11T14:07:25" u="1"/>
        <d v="2015-04-19T08:13:11" u="1"/>
        <d v="2011-04-24T23:33:21" u="1"/>
        <d v="2015-11-15T18:09:34" u="1"/>
        <d v="2015-05-12T07:52:02" u="1"/>
        <d v="2012-06-28T23:28:16" u="1"/>
        <d v="2016-04-19T20:53:21" u="1"/>
        <d v="2014-11-25T01:17:44" u="1"/>
        <d v="2016-01-22T13:33:07" u="1"/>
        <d v="2016-03-16T14:45:12" u="1"/>
        <d v="2011-05-28T13:54:48" u="1"/>
        <d v="2016-08-19T14:51:05" u="1"/>
        <d v="2010-08-05T12:09:12" u="1"/>
        <d v="2016-05-09T18:03:34" u="1"/>
        <d v="2016-06-07T10:02:20" u="1"/>
        <d v="2016-02-23T12:01:04" u="1"/>
        <d v="2016-11-02T12:13:22" u="1"/>
        <d v="2014-06-21T08:19:52" u="1"/>
        <d v="2015-07-07T11:13:11" u="1"/>
        <d v="2016-01-11T14:30:11" u="1"/>
        <d v="2014-03-12T23:03:29" u="1"/>
        <d v="2014-10-29T13:02:56" u="1"/>
        <d v="2010-06-28T00:28:14" u="1"/>
        <d v="2013-04-25T03:45:23" u="1"/>
        <d v="2015-11-23T04:05:39" u="1"/>
        <d v="2014-07-12T21:09:15" u="1"/>
        <d v="2015-12-02T15:20:12" u="1"/>
        <d v="2017-03-07T20:07:25" u="1"/>
        <d v="2016-07-22T02:52:18" u="1"/>
        <d v="2015-08-31T14:17:38" u="1"/>
        <d v="2016-01-28T16:35:43" u="1"/>
        <d v="2016-07-22T10:45:32" u="1"/>
        <d v="2017-02-14T09:24:46" u="1"/>
        <d v="2016-02-17T19:44:54" u="1"/>
        <d v="2014-05-21T07:37:21" u="1"/>
        <d v="2014-07-14T18:31:52" u="1"/>
        <d v="2016-10-15T14:26:48" u="1"/>
        <d v="2017-03-07T05:20:42" u="1"/>
        <d v="2014-05-28T11:21:24" u="1"/>
        <d v="2014-06-09T11:27:42" u="1"/>
        <d v="2014-07-21T14:41:30" u="1"/>
        <d v="2009-08-18T16:29:28" u="1"/>
        <d v="2016-09-15T00:28:13" u="1"/>
        <d v="2013-07-31T05:11:01" u="1"/>
        <d v="2011-06-08T23:43:45" u="1"/>
        <d v="2012-07-23T13:32:14" u="1"/>
        <d v="2014-08-17T17:10:38" u="1"/>
        <d v="2012-11-13T17:17:32" u="1"/>
        <d v="2015-06-08T17:58:33" u="1"/>
        <d v="2014-05-19T08:09:12" u="1"/>
        <d v="2016-10-17T09:51:09" u="1"/>
        <d v="2014-05-21T21:18:32" u="1"/>
        <d v="2015-12-24T03:45:52" u="1"/>
        <d v="2016-07-04T11:07:36" u="1"/>
        <d v="2011-01-26T19:37:10" u="1"/>
        <d v="2016-02-05T11:08:33" u="1"/>
        <d v="2012-03-05T12:46:15" u="1"/>
        <d v="2012-05-10T00:24:52" u="1"/>
        <d v="2013-04-08T21:27:33" u="1"/>
        <d v="2014-01-17T13:18:12" u="1"/>
        <d v="2015-04-27T19:13:17" u="1"/>
        <d v="2015-06-05T17:15:35" u="1"/>
        <d v="2014-10-09T15:13:23" u="1"/>
        <d v="2016-02-23T08:01:02" u="1"/>
        <d v="2016-06-10T00:28:57" u="1"/>
        <d v="2015-05-26T13:39:56" u="1"/>
        <d v="2012-04-26T20:59:57" u="1"/>
        <d v="2013-10-04T14:09:17" u="1"/>
        <d v="2014-06-02T19:42:23" u="1"/>
        <d v="2016-06-14T18:29:16" u="1"/>
        <d v="2016-12-20T10:57:51" u="1"/>
        <d v="2011-06-10T22:02:21" u="1"/>
        <d v="2016-11-22T19:15:09" u="1"/>
        <d v="2011-08-16T17:00:03" u="1"/>
        <d v="2014-08-08T17:13:14" u="1"/>
        <d v="2015-09-11T02:07:49" u="1"/>
        <d v="2016-04-21T20:09:10" u="1"/>
        <d v="2015-02-12T04:28:43" u="1"/>
        <d v="2015-10-14T19:04:10" u="1"/>
        <d v="2016-01-02T17:27:15" u="1"/>
        <d v="2016-08-16T12:58:47" u="1"/>
        <d v="2017-01-25T06:58:28" u="1"/>
        <d v="2016-02-13T05:24:43" u="1"/>
        <d v="2014-07-08T00:30:28" u="1"/>
        <d v="2015-02-04T04:13:47" u="1"/>
        <d v="2015-04-08T10:36:49" u="1"/>
        <d v="2015-05-28T13:22:38" u="1"/>
        <d v="2013-07-09T17:24:59" u="1"/>
        <d v="2014-12-01T21:59:03" u="1"/>
        <d v="2015-06-09T02:11:36" u="1"/>
        <d v="2015-12-27T23:37:53" u="1"/>
        <d v="2015-03-04T17:10:05" u="1"/>
        <d v="2015-04-01T03:59:32" u="1"/>
        <d v="2015-06-24T15:30:40" u="1"/>
        <d v="2016-01-18T07:04:39" u="1"/>
        <d v="2013-11-11T11:14:43" u="1"/>
        <d v="2014-08-12T03:37:22" u="1"/>
        <d v="2014-07-12T15:27:47" u="1"/>
        <d v="2011-04-12T19:20:49" u="1"/>
        <d v="2014-10-23T00:19:05" u="1"/>
        <d v="2015-05-14T19:20:55" u="1"/>
        <d v="2015-06-12T14:31:44" u="1"/>
        <d v="2015-12-01T01:37:27" u="1"/>
        <d v="2011-11-02T21:39:56" u="1"/>
        <d v="2014-09-06T11:11:45" u="1"/>
        <d v="2015-01-17T20:40:47" u="1"/>
        <d v="2015-02-22T07:53:12" u="1"/>
        <d v="2015-09-06T10:11:45" u="1"/>
        <d v="2014-04-30T08:01:15" u="1"/>
        <d v="2015-10-12T16:30:44" u="1"/>
        <d v="2016-05-25T20:07:47" u="1"/>
        <d v="2017-02-02T18:18:01" u="1"/>
        <d v="2014-09-19T08:01:24" u="1"/>
        <d v="2015-04-04T00:11:23" u="1"/>
        <d v="2015-02-10T20:44:45" u="1"/>
        <d v="2016-06-15T14:34:32" u="1"/>
        <d v="2016-08-04T17:12:55" u="1"/>
        <d v="2015-05-17T13:18:26" u="1"/>
        <d v="2016-09-01T12:19:42" u="1"/>
        <d v="2017-01-20T10:03:25" u="1"/>
        <d v="2015-02-23T03:01:00" u="1"/>
        <d v="2011-05-18T20:14:26" u="1"/>
        <d v="2012-03-04T19:55:30" u="1"/>
        <d v="2015-07-08T12:22:26" u="1"/>
        <d v="2014-07-07T17:03:36" u="1"/>
        <d v="2016-07-28T12:00:09" u="1"/>
        <d v="2017-03-13T13:07:27" u="1"/>
        <d v="2014-03-14T13:18:15" u="1"/>
        <d v="2016-06-10T20:15:38" u="1"/>
        <d v="2017-01-25T00:51:40" u="1"/>
        <d v="2012-04-19T12:05:05" u="1"/>
        <d v="2014-04-02T07:30:10" u="1"/>
        <d v="2015-07-15T10:01:12" u="1"/>
        <d v="2015-12-15T22:09:34" u="1"/>
        <d v="2014-08-14T16:05:16" u="1"/>
        <d v="2014-11-05T08:16:06" u="1"/>
        <d v="2015-12-03T08:47:00" u="1"/>
        <d v="2010-06-25T19:35:56" u="1"/>
        <d v="2015-06-13T02:35:44" u="1"/>
        <d v="2015-06-26T19:12:06" u="1"/>
        <d v="2014-01-22T04:08:42" u="1"/>
        <d v="2015-09-01T14:02:22" u="1"/>
        <d v="2012-04-14T14:44:55" u="1"/>
        <d v="2012-12-14T07:45:40" u="1"/>
        <d v="2014-10-02T02:04:57" u="1"/>
        <d v="2016-05-20T17:32:01" u="1"/>
        <d v="2015-03-31T14:23:47" u="1"/>
        <d v="2015-12-30T03:00:29" u="1"/>
        <d v="2015-01-15T09:09:51" u="1"/>
        <d v="2015-06-16T14:47:50" u="1"/>
        <d v="2015-07-17T09:15:47" u="1"/>
        <d v="2013-04-14T11:47:40" u="1"/>
        <d v="2016-06-09T23:41:12" u="1"/>
        <d v="2015-02-19T12:51:38" u="1"/>
        <d v="2016-02-23T09:27:36" u="1"/>
        <d v="2012-12-18T13:25:39" u="1"/>
        <d v="2014-11-08T21:12:08" u="1"/>
        <d v="2016-03-04T12:41:56" u="1"/>
        <d v="2015-12-29T12:16:32" u="1"/>
        <d v="2012-07-17T12:26:34" u="1"/>
        <d v="2017-02-03T23:50:08" u="1"/>
        <d v="2011-12-01T13:11:50" u="1"/>
        <d v="2015-03-30T13:14:28" u="1"/>
        <d v="2015-04-19T16:00:49" u="1"/>
        <d v="2016-08-21T15:53:33" u="1"/>
        <d v="2016-02-22T01:06:14" u="1"/>
        <d v="2016-09-01T11:12:54" u="1"/>
        <d v="2016-11-29T17:01:40" u="1"/>
        <d v="2014-03-18T13:50:25" u="1"/>
        <d v="2010-06-18T15:06:26" u="1"/>
        <d v="2011-04-04T21:13:53" u="1"/>
        <d v="2014-04-01T10:55:29" u="1"/>
        <d v="2014-07-08T07:22:24" u="1"/>
        <d v="2014-11-30T12:46:05" u="1"/>
        <d v="2013-04-04T09:00:34" u="1"/>
        <d v="2015-07-23T10:05:19" u="1"/>
        <d v="2016-02-16T16:08:40" u="1"/>
        <d v="2015-03-02T16:17:48" u="1"/>
        <d v="2012-01-28T11:17:03" u="1"/>
        <d v="2016-03-09T11:00:35" u="1"/>
        <d v="2016-05-13T10:57:14" u="1"/>
        <d v="2014-04-07T16:35:30" u="1"/>
        <d v="2017-01-07T11:20:30" u="1"/>
        <d v="2015-02-02T13:59:23" u="1"/>
        <d v="2012-06-14T15:02:21" u="1"/>
        <d v="2012-10-11T21:37:27" u="1"/>
        <d v="2014-12-01T00:16:04" u="1"/>
        <d v="2015-03-05T02:22:05" u="1"/>
        <d v="2015-03-11T17:27:28" u="1"/>
        <d v="2015-07-15T01:16:59" u="1"/>
        <d v="2012-03-19T15:02:14" u="1"/>
        <d v="2015-07-27T09:58:50" u="1"/>
        <d v="2015-09-01T10:10:22" u="1"/>
        <d v="2012-08-28T17:54:54" u="1"/>
        <d v="2014-10-03T12:56:08" u="1"/>
        <d v="2015-05-16T17:06:20" u="1"/>
        <d v="2012-12-07T14:51:03" u="1"/>
        <d v="2014-04-28T18:24:01" u="1"/>
        <d v="2016-07-05T14:22:21" u="1"/>
        <d v="2014-07-09T18:10:22" u="1"/>
        <d v="2015-10-12T13:16:07" u="1"/>
        <d v="2012-03-29T01:10:24" u="1"/>
        <d v="2015-11-03T12:05:15" u="1"/>
        <d v="2017-02-14T14:49:01" u="1"/>
        <d v="2017-03-01T11:50:08" u="1"/>
        <d v="2011-12-06T17:47:01" u="1"/>
        <d v="2014-07-13T10:51:50" u="1"/>
        <d v="2015-04-17T12:01:00" u="1"/>
        <d v="2017-01-03T09:46:01" u="1"/>
        <d v="2013-09-29T10:56:28" u="1"/>
        <d v="2014-02-04T22:35:19" u="1"/>
        <d v="2012-04-27T18:00:55" u="1"/>
        <d v="2014-04-26T06:26:29" u="1"/>
        <d v="2014-05-20T02:26:27" u="1"/>
        <d v="2015-09-21T07:45:33" u="1"/>
        <d v="2015-09-23T12:26:46" u="1"/>
        <d v="2016-10-18T19:31:01" u="1"/>
        <d v="2015-04-10T20:45:04" u="1"/>
        <d v="2015-04-12T22:45:06" u="1"/>
        <d v="2014-12-19T23:11:05" u="1"/>
        <d v="2015-09-01T20:33:12" u="1"/>
        <d v="2015-11-25T19:18:54" u="1"/>
        <d v="2016-09-20T15:11:55" u="1"/>
        <d v="2014-07-05T06:39:39" u="1"/>
        <d v="2014-06-02T08:01:54" u="1"/>
        <d v="2014-11-28T10:20:26" u="1"/>
        <d v="2014-12-01T16:51:58" u="1"/>
        <d v="2015-02-12T13:17:52" u="1"/>
        <d v="2015-11-26T14:17:39" u="1"/>
        <d v="2016-11-08T11:15:52" u="1"/>
        <d v="2016-02-11T14:52:44" u="1"/>
        <d v="2016-11-09T19:00:04" u="1"/>
        <d v="2015-01-07T08:13:42" u="1"/>
        <d v="2015-01-15T11:24:37" u="1"/>
        <d v="2016-12-29T14:51:23" u="1"/>
        <d v="2014-07-10T00:37:12" u="1"/>
        <d v="2014-07-15T14:42:34" u="1"/>
        <d v="2015-02-07T11:13:46" u="1"/>
        <d v="2016-02-16T04:46:16" u="1"/>
        <d v="2016-04-06T08:24:40" u="1"/>
        <d v="2016-11-16T03:01:25" u="1"/>
        <d v="2016-08-10T19:16:58" u="1"/>
        <d v="2012-03-19T13:38:21" u="1"/>
        <d v="2014-03-28T12:06:22" u="1"/>
        <d v="2015-09-20T22:03:53" u="1"/>
        <d v="2016-04-21T04:02:18" u="1"/>
        <d v="2016-04-29T09:52:07" u="1"/>
        <d v="2016-12-02T20:47:58" u="1"/>
        <d v="2012-11-15T10:36:17" u="1"/>
        <d v="2013-06-20T03:01:09" u="1"/>
        <d v="2014-07-01T04:46:21" u="1"/>
        <d v="2016-01-26T02:25:01" u="1"/>
        <d v="2011-11-23T13:35:09" u="1"/>
        <d v="2015-07-22T09:05:16" u="1"/>
        <d v="2015-12-02T18:19:51" u="1"/>
        <d v="2014-10-14T17:37:28" u="1"/>
        <d v="2016-12-01T10:53:27" u="1"/>
        <d v="2017-01-09T16:40:35" u="1"/>
        <d v="2015-11-15T12:01:24" u="1"/>
        <d v="2016-02-19T19:27:30" u="1"/>
        <d v="2011-06-02T10:34:15" u="1"/>
        <d v="2012-08-26T23:40:17" u="1"/>
        <d v="2014-06-09T01:13:01" u="1"/>
        <d v="2016-05-07T01:37:01" u="1"/>
        <d v="2016-08-26T03:46:48" u="1"/>
        <d v="2016-01-27T18:22:17" u="1"/>
        <d v="2015-06-17T05:32:59" u="1"/>
        <d v="2013-04-01T17:16:33" u="1"/>
        <d v="2013-10-25T18:00:14" u="1"/>
        <d v="2015-08-14T06:20:00" u="1"/>
        <d v="2015-09-08T02:59:53" u="1"/>
        <d v="2014-08-14T08:59:55" u="1"/>
        <d v="2015-06-23T01:46:37" u="1"/>
        <d v="2013-09-25T18:00:10" u="1"/>
        <d v="2015-08-07T09:52:01" u="1"/>
        <d v="2015-11-10T17:48:15" u="1"/>
        <d v="2016-09-19T21:48:16" u="1"/>
        <d v="2015-03-02T13:00:26" u="1"/>
        <d v="2017-01-27T08:05:58" u="1"/>
        <d v="2010-11-20T14:34:51" u="1"/>
        <d v="2014-07-31T13:30:45" u="1"/>
        <d v="2013-04-09T11:33:59" u="1"/>
        <d v="2014-07-11T16:13:07" u="1"/>
        <d v="2016-05-03T15:34:12" u="1"/>
        <d v="2014-08-25T14:34:44" u="1"/>
        <d v="2014-10-28T10:48:27" u="1"/>
        <d v="2016-03-09T13:41:57" u="1"/>
        <d v="2016-03-23T16:59:44" u="1"/>
        <d v="2012-06-18T16:35:45" u="1"/>
        <d v="2014-09-10T11:31:48" u="1"/>
        <d v="2014-10-27T14:29:37" u="1"/>
        <d v="2015-01-16T09:05:47" u="1"/>
        <d v="2015-06-26T21:35:53" u="1"/>
        <d v="2015-07-02T17:06:12" u="1"/>
        <d v="2015-08-20T09:57:29" u="1"/>
        <d v="2011-07-26T12:02:33" u="1"/>
        <d v="2014-05-07T12:13:56" u="1"/>
        <d v="2014-12-02T17:20:04" u="1"/>
        <d v="2015-03-14T10:59:35" u="1"/>
        <d v="2015-12-14T23:00:11" u="1"/>
        <d v="2016-05-29T10:45:23" u="1"/>
        <d v="2011-07-14T20:39:46" u="1"/>
        <d v="2016-02-08T19:57:56" u="1"/>
        <d v="2016-04-01T05:44:38" u="1"/>
        <d v="2014-09-07T23:01:08" u="1"/>
        <d v="2015-04-23T16:23:39" u="1"/>
        <d v="2011-05-03T18:21:54" u="1"/>
        <d v="2012-05-01T02:00:31" u="1"/>
        <d v="2016-04-05T08:01:47" u="1"/>
        <d v="2013-06-25T20:30:35" u="1"/>
        <d v="2011-07-22T19:18:33" u="1"/>
        <d v="2014-07-15T17:50:34" u="1"/>
        <d v="2015-05-28T01:55:54" u="1"/>
        <d v="2016-02-25T13:11:30" u="1"/>
        <d v="2016-06-11T13:35:38" u="1"/>
        <d v="2016-11-22T09:59:12" u="1"/>
        <d v="2016-05-17T08:57:14" u="1"/>
        <d v="2014-10-22T15:13:28" u="1"/>
        <d v="2015-12-09T03:36:13" u="1"/>
        <d v="2012-01-31T15:06:15" u="1"/>
        <d v="2012-06-18T16:53:18" u="1"/>
        <d v="2015-02-26T00:05:59" u="1"/>
        <d v="2015-10-01T05:53:17" u="1"/>
        <d v="2014-10-20T02:27:59" u="1"/>
        <d v="2015-06-02T19:40:46" u="1"/>
        <d v="2014-12-22T13:04:18" u="1"/>
        <d v="2015-02-17T17:31:27" u="1"/>
        <d v="2015-07-13T11:14:23" u="1"/>
        <d v="2014-08-07T00:09:04" u="1"/>
        <d v="2015-09-15T04:59:58" u="1"/>
        <d v="2016-05-13T03:29:03" u="1"/>
        <d v="2016-05-20T14:10:21" u="1"/>
        <d v="2014-01-07T10:04:22" u="1"/>
        <d v="2016-03-14T14:15:24" u="1"/>
        <d v="2014-02-21T22:15:27" u="1"/>
        <d v="2017-03-10T19:47:28" u="1"/>
        <d v="2014-07-11T11:56:00" u="1"/>
        <d v="2015-05-12T00:01:56" u="1"/>
        <d v="2015-02-06T00:14:57" u="1"/>
        <d v="2015-03-27T16:48:59" u="1"/>
        <d v="2015-06-30T19:16:05" u="1"/>
        <d v="2016-02-21T21:34:16" u="1"/>
        <d v="2012-06-21T20:40:02" u="1"/>
        <d v="2016-07-15T19:06:23" u="1"/>
        <d v="2016-08-04T02:05:00" u="1"/>
        <d v="2013-02-10T21:54:10" u="1"/>
        <d v="2015-03-31T11:00:51" u="1"/>
        <d v="2014-10-27T14:26:50" u="1"/>
        <d v="2014-12-10T13:04:06" u="1"/>
        <d v="2015-03-15T14:02:06" u="1"/>
        <d v="2015-06-15T05:43:42" u="1"/>
        <d v="2015-06-22T13:16:58" u="1"/>
        <d v="2016-01-27T16:52:52" u="1"/>
        <d v="2013-01-16T09:21:49" u="1"/>
        <d v="2013-09-26T18:42:49" u="1"/>
        <d v="2014-10-26T14:18:47" u="1"/>
        <d v="2016-07-18T09:31:46" u="1"/>
        <d v="2016-11-26T14:18:51" u="1"/>
        <d v="2017-01-31T14:51:40" u="1"/>
        <d v="2016-02-10T18:34:05" u="1"/>
        <d v="2012-06-12T20:13:02" u="1"/>
        <d v="2011-08-08T12:12:51" u="1"/>
        <d v="2012-04-06T16:41:56" u="1"/>
        <d v="2014-11-01T07:39:47" u="1"/>
        <d v="2014-11-17T13:30:45" u="1"/>
        <d v="2015-06-16T14:51:45" u="1"/>
        <d v="2015-10-15T06:53:29" u="1"/>
        <d v="2016-04-19T08:35:36" u="1"/>
        <d v="2016-07-02T17:14:12" u="1"/>
        <d v="2013-05-08T08:24:42" u="1"/>
        <d v="2015-04-07T22:57:00" u="1"/>
        <d v="2012-03-05T12:25:47" u="1"/>
        <d v="2014-02-16T11:55:30" u="1"/>
        <d v="2014-05-12T04:50:21" u="1"/>
        <d v="2011-04-04T22:53:57" u="1"/>
        <d v="2014-04-24T13:11:35" u="1"/>
        <d v="2015-05-25T08:10:24" u="1"/>
        <d v="2014-09-20T09:56:15" u="1"/>
        <d v="2015-02-09T19:45:52" u="1"/>
        <d v="2015-07-12T13:31:40" u="1"/>
        <d v="2016-07-07T18:44:54" u="1"/>
        <d v="2016-09-07T16:51:48" u="1"/>
        <d v="2012-04-04T22:45:55" u="1"/>
        <d v="2016-06-18T15:23:40" u="1"/>
        <d v="2015-06-20T17:46:32" u="1"/>
        <d v="2009-09-23T12:24:10" u="1"/>
        <d v="2013-12-11T18:57:34" u="1"/>
        <d v="2016-01-15T11:20:32" u="1"/>
        <d v="2011-04-15T13:11:26" u="1"/>
        <d v="2011-08-06T09:30:22" u="1"/>
        <d v="2015-09-25T21:10:40" u="1"/>
        <d v="2015-11-16T23:38:46" u="1"/>
        <d v="2016-01-27T15:15:27" u="1"/>
        <d v="2015-03-16T15:35:29" u="1"/>
        <d v="2013-11-04T21:00:56" u="1"/>
        <d v="2014-04-16T16:23:30" u="1"/>
        <d v="2016-03-18T16:31:30" u="1"/>
        <d v="2014-08-29T14:51:03" u="1"/>
        <d v="2015-09-07T01:21:09" u="1"/>
        <d v="2016-02-22T18:27:29" u="1"/>
        <d v="2016-06-15T15:42:26" u="1"/>
        <d v="2016-07-25T05:51:56" u="1"/>
        <d v="2016-08-03T07:34:20" u="1"/>
        <d v="2014-08-12T13:10:23" u="1"/>
        <d v="2016-11-09T05:05:15" u="1"/>
        <d v="2010-06-11T14:14:15" u="1"/>
        <d v="2013-06-20T18:06:22" u="1"/>
        <d v="2013-08-08T18:07:34" u="1"/>
        <d v="2014-04-29T15:09:08" u="1"/>
        <d v="2014-07-17T13:25:12" u="1"/>
        <d v="2016-10-17T23:14:37" u="1"/>
        <d v="2015-12-31T19:11:11" u="1"/>
        <d v="2016-02-08T18:59:23" u="1"/>
        <d v="2013-10-10T13:44:06" u="1"/>
        <d v="2014-11-25T14:54:57" u="1"/>
        <d v="2015-10-19T09:00:04" u="1"/>
        <d v="2015-11-16T13:20:10" u="1"/>
        <d v="2015-09-30T21:08:13" u="1"/>
        <d v="2016-09-18T13:28:06" u="1"/>
        <d v="2014-05-20T11:40:56" u="1"/>
        <d v="2014-08-05T23:23:35" u="1"/>
        <d v="2015-04-17T11:25:00" u="1"/>
        <d v="2014-12-17T05:30:47" u="1"/>
        <d v="2015-04-17T18:18:14" u="1"/>
        <d v="2011-06-16T12:32:54" u="1"/>
        <d v="2015-02-06T12:50:03" u="1"/>
        <d v="2017-02-23T06:05:54" u="1"/>
        <d v="2011-06-24T15:08:56" u="1"/>
        <d v="2014-08-18T08:00:56" u="1"/>
        <d v="2014-11-19T20:12:11" u="1"/>
        <d v="2015-03-24T11:01:58" u="1"/>
        <d v="2015-12-28T18:34:59" u="1"/>
        <d v="2012-03-28T11:00:46" u="1"/>
        <d v="2013-03-18T07:59:35" u="1"/>
        <d v="2014-10-29T09:02:44" u="1"/>
        <d v="2012-04-20T14:01:58" u="1"/>
        <d v="2014-12-02T15:13:14" u="1"/>
        <d v="2014-09-02T09:48:56" u="1"/>
        <d v="2016-09-19T02:53:27" u="1"/>
        <d v="2017-02-12T13:22:02" u="1"/>
        <d v="2014-05-21T20:05:03" u="1"/>
        <d v="2015-04-10T15:10:05" u="1"/>
        <d v="2014-12-27T02:12:21" u="1"/>
        <d v="2017-03-01T23:59:20" u="1"/>
        <d v="2015-04-07T12:41:55" u="1"/>
        <d v="2012-01-01T10:34:51" u="1"/>
        <d v="2015-03-24T14:16:46" u="1"/>
        <d v="2014-06-02T11:29:55" u="1"/>
        <d v="2014-06-23T17:31:45" u="1"/>
        <d v="2014-08-11T13:16:53" u="1"/>
        <d v="2015-04-17T19:52:52" u="1"/>
        <d v="2016-01-30T23:13:59" u="1"/>
        <d v="2011-08-08T11:35:39" u="1"/>
        <d v="2013-01-14T17:37:49" u="1"/>
        <d v="2017-01-13T20:26:00" u="1"/>
        <d v="2015-06-24T02:21:12" u="1"/>
        <d v="2015-03-30T15:38:26" u="1"/>
        <d v="2015-05-12T13:24:44" u="1"/>
        <d v="2016-05-12T08:39:32" u="1"/>
        <d v="2016-08-10T13:00:48" u="1"/>
        <d v="2010-10-07T14:34:30" u="1"/>
        <d v="2014-10-11T15:07:43" u="1"/>
        <d v="2015-04-22T12:03:29" u="1"/>
        <d v="2016-03-18T15:43:31" u="1"/>
        <d v="2014-07-29T16:17:20" u="1"/>
        <d v="2015-04-07T10:12:32" u="1"/>
        <d v="2015-09-26T16:13:24" u="1"/>
        <d v="2016-02-15T14:16:33" u="1"/>
        <d v="2016-12-27T13:08:20" u="1"/>
        <d v="2014-01-10T19:21:41" u="1"/>
        <d v="2014-12-16T16:52:20" u="1"/>
        <d v="2015-03-15T14:00:33" u="1"/>
        <d v="2012-10-31T01:06:45" u="1"/>
        <d v="2014-08-01T12:31:31" u="1"/>
        <d v="2013-01-28T20:03:23" u="1"/>
        <d v="2015-04-13T20:16:39" u="1"/>
        <d v="2016-05-04T08:31:22" u="1"/>
        <d v="2013-11-26T23:01:29" u="1"/>
        <d v="2014-01-15T17:43:20" u="1"/>
        <d v="2014-07-30T23:48:13" u="1"/>
        <d v="2014-11-25T15:27:03" u="1"/>
        <d v="2012-10-30T18:54:56" u="1"/>
        <d v="2012-12-27T00:09:34" u="1"/>
        <d v="2015-08-11T22:38:27" u="1"/>
        <d v="2015-08-29T00:37:27" u="1"/>
        <d v="2016-09-09T13:25:10" u="1"/>
        <d v="2012-08-24T12:15:48" u="1"/>
        <d v="2014-08-24T23:28:06" u="1"/>
        <d v="2015-02-12T14:30:02" u="1"/>
        <d v="2016-08-01T21:58:22" u="1"/>
        <d v="2017-03-10T07:49:54" u="1"/>
        <d v="2011-10-17T10:11:48" u="1"/>
        <d v="2015-05-12T05:05:53" u="1"/>
        <d v="2015-08-25T21:55:59" u="1"/>
        <d v="2016-01-12T22:08:24" u="1"/>
        <d v="2015-10-14T15:55:56" u="1"/>
        <d v="2013-01-17T10:52:38" u="1"/>
        <d v="2014-09-27T18:15:55" u="1"/>
        <d v="2015-01-27T16:13:54" u="1"/>
        <d v="2015-08-30T13:57:33" u="1"/>
        <d v="2016-02-02T19:51:13" u="1"/>
        <d v="2016-03-02T02:14:53" u="1"/>
        <d v="2016-03-28T09:58:27" u="1"/>
        <d v="2014-09-05T02:00:45" u="1"/>
        <d v="2015-04-09T08:21:50" u="1"/>
        <d v="2015-09-06T17:17:05" u="1"/>
        <d v="2012-12-06T12:58:41" u="1"/>
        <d v="2014-07-02T05:01:50" u="1"/>
        <d v="2014-07-11T12:20:48" u="1"/>
        <d v="2014-08-18T12:46:34" u="1"/>
        <d v="2012-11-15T17:11:50" u="1"/>
        <d v="2015-10-02T14:01:01" u="1"/>
        <d v="2012-06-25T11:45:17" u="1"/>
        <d v="2012-10-25T19:14:41" u="1"/>
        <d v="2016-05-26T19:04:51" u="1"/>
        <d v="2017-01-12T07:09:38" u="1"/>
        <d v="2016-05-09T15:13:52" u="1"/>
        <d v="2015-10-13T06:02:26" u="1"/>
        <d v="2013-10-03T05:57:14" u="1"/>
        <d v="2015-12-07T15:38:37" u="1"/>
        <d v="2015-04-27T00:59:44" u="1"/>
        <d v="2015-07-26T10:05:12" u="1"/>
        <d v="2016-01-19T12:00:27" u="1"/>
        <d v="2014-08-09T16:50:26" u="1"/>
        <d v="2014-11-05T13:30:29" u="1"/>
        <d v="2016-10-27T13:20:13" u="1"/>
        <d v="2012-11-26T15:04:12" u="1"/>
        <d v="2015-09-21T10:01:14" u="1"/>
        <d v="2016-08-13T19:50:30" u="1"/>
        <d v="2014-08-15T14:10:22" u="1"/>
        <d v="2015-05-04T10:04:29" u="1"/>
        <d v="2016-06-30T16:13:14" u="1"/>
        <d v="2012-11-14T10:24:05" u="1"/>
        <d v="2014-07-23T13:36:01" u="1"/>
        <d v="2015-01-28T11:37:59" u="1"/>
        <d v="2016-03-23T14:49:04" u="1"/>
        <d v="2016-04-13T09:30:09" u="1"/>
        <d v="2011-10-02T09:02:15" u="1"/>
        <d v="2015-11-19T14:20:09" u="1"/>
        <d v="2017-03-15T10:30:07" u="1"/>
        <d v="2016-11-16T15:36:10" u="1"/>
        <d v="2017-02-07T16:59:18" u="1"/>
        <d v="2015-08-18T09:59:51" u="1"/>
        <d v="2017-01-05T15:05:30" u="1"/>
        <d v="2016-01-18T04:33:48" u="1"/>
        <d v="2013-11-26T18:54:54" u="1"/>
        <d v="2012-01-29T20:29:58" u="1"/>
        <d v="2016-09-23T19:24:06" u="1"/>
        <d v="2012-03-23T11:59:36" u="1"/>
        <d v="2017-01-31T09:24:43" u="1"/>
        <d v="2011-07-12T11:01:58" u="1"/>
        <d v="2012-03-28T10:31:34" u="1"/>
        <d v="2014-09-03T09:17:00" u="1"/>
        <d v="2015-12-22T06:41:35" u="1"/>
        <d v="2014-12-30T17:45:44" u="1"/>
        <d v="2013-11-01T15:21:07" u="1"/>
        <d v="2012-11-05T04:23:41" u="1"/>
        <d v="2013-11-29T14:56:26" u="1"/>
        <d v="2014-09-30T17:22:42" u="1"/>
        <d v="2011-04-29T21:04:48" u="1"/>
        <d v="2014-09-12T16:55:48" u="1"/>
        <d v="2016-08-12T07:35:39" u="1"/>
        <d v="2015-07-25T05:33:16" u="1"/>
        <d v="2016-01-25T16:36:40" u="1"/>
        <d v="2014-05-27T10:22:23" u="1"/>
        <d v="2011-06-17T13:46:23" u="1"/>
        <d v="2014-08-20T18:19:43" u="1"/>
        <d v="2012-04-14T17:28:39" u="1"/>
        <d v="2016-01-22T17:36:37" u="1"/>
        <d v="2013-01-25T16:04:32" u="1"/>
        <d v="2012-07-20T23:27:41" u="1"/>
        <d v="2014-06-11T12:04:38" u="1"/>
        <d v="2014-07-22T14:53:18" u="1"/>
        <d v="2014-03-20T16:04:35" u="1"/>
        <d v="2014-04-25T12:53:09" u="1"/>
        <d v="2016-03-17T13:43:26" u="1"/>
        <d v="2016-07-13T16:08:45" u="1"/>
        <d v="2013-07-08T21:32:46" u="1"/>
        <d v="2016-04-24T08:14:14" u="1"/>
        <d v="2016-03-15T01:26:04" u="1"/>
        <d v="2011-02-14T07:38:02" u="1"/>
        <d v="2013-10-29T20:05:25" u="1"/>
        <d v="2016-09-06T10:15:32" u="1"/>
        <d v="2016-11-21T09:59:03" u="1"/>
        <d v="2015-07-09T15:00:39" u="1"/>
        <d v="2015-04-22T08:02:09" u="1"/>
        <d v="2016-07-10T14:54:22" u="1"/>
        <d v="2017-02-08T09:55:16" u="1"/>
        <d v="2012-05-01T12:16:27" u="1"/>
        <d v="2015-05-11T14:27:24" u="1"/>
        <d v="2015-09-25T07:43:56" u="1"/>
        <d v="2016-01-11T17:13:36" u="1"/>
        <d v="2009-11-05T13:02:20" u="1"/>
        <d v="2014-12-20T14:47:03" u="1"/>
        <d v="2016-11-23T02:42:46" u="1"/>
        <d v="2014-06-30T23:56:07" u="1"/>
        <d v="2015-06-18T15:14:16" u="1"/>
        <d v="2017-03-09T08:54:05" u="1"/>
        <d v="2011-10-24T09:46:44" u="1"/>
        <d v="2015-02-10T15:43:15" u="1"/>
        <d v="2015-02-12T12:23:12" u="1"/>
        <d v="2015-05-31T17:05:07" u="1"/>
        <d v="2015-08-25T09:43:52" u="1"/>
        <d v="2016-08-22T12:32:01" u="1"/>
        <d v="2016-09-09T05:56:59" u="1"/>
        <d v="2012-03-06T14:00:20" u="1"/>
        <d v="2012-06-28T11:35:45" u="1"/>
        <d v="2012-12-06T19:37:18" u="1"/>
        <d v="2013-09-09T09:13:03" u="1"/>
        <d v="2016-01-14T16:35:13" u="1"/>
        <d v="2013-02-07T16:08:19" u="1"/>
        <d v="2016-08-03T12:03:22" u="1"/>
        <d v="2017-02-22T08:33:54" u="1"/>
        <d v="2015-05-16T16:06:08" u="1"/>
        <d v="2015-06-18T11:05:59" u="1"/>
        <d v="2015-10-17T10:04:58" u="1"/>
        <d v="2016-02-01T11:08:13" u="1"/>
        <d v="2016-03-24T05:16:40" u="1"/>
        <d v="2014-11-03T17:29:09" u="1"/>
        <d v="2015-09-23T14:27:50" u="1"/>
        <d v="2016-05-06T18:15:16" u="1"/>
        <d v="2015-12-22T05:29:30" u="1"/>
        <d v="2014-08-06T19:10:11" u="1"/>
        <d v="2014-08-28T20:27:51" u="1"/>
        <d v="2012-02-21T15:40:39" u="1"/>
        <d v="2015-01-27T13:28:38" u="1"/>
        <d v="2015-11-09T19:36:01" u="1"/>
        <d v="2016-05-25T15:47:41" u="1"/>
        <d v="2014-10-19T18:00:59" u="1"/>
        <d v="2016-09-23T15:50:40" u="1"/>
        <d v="2013-02-26T08:19:23" u="1"/>
        <d v="2015-10-31T00:04:09" u="1"/>
        <d v="2016-01-13T12:45:44" u="1"/>
        <d v="2017-03-01T20:43:10" u="1"/>
        <d v="2014-11-28T16:02:41" u="1"/>
        <d v="2016-11-18T14:11:49" u="1"/>
        <d v="2017-01-10T21:19:05" u="1"/>
        <d v="2012-04-05T12:25:43" u="1"/>
        <d v="2012-04-23T20:47:35" u="1"/>
        <d v="2014-10-22T16:57:29" u="1"/>
        <d v="2015-01-22T20:21:47" u="1"/>
        <d v="2015-02-28T12:19:25" u="1"/>
        <d v="2017-02-25T11:04:34" u="1"/>
        <d v="2016-06-08T18:29:55" u="1"/>
        <d v="2016-12-01T13:20:54" u="1"/>
        <d v="2014-10-21T01:59:58" u="1"/>
        <d v="2015-06-18T01:37:04" u="1"/>
        <d v="2016-03-13T19:02:57" u="1"/>
        <d v="2016-09-23T10:29:19" u="1"/>
        <d v="2015-01-30T13:07:20" u="1"/>
        <d v="2012-08-30T11:59:59" u="1"/>
        <d v="2015-02-17T20:13:44" u="1"/>
        <d v="2015-11-09T17:54:35" u="1"/>
        <d v="2016-06-02T00:58:09" u="1"/>
        <d v="2014-02-03T20:30:50" u="1"/>
        <d v="2015-10-15T01:01:08" u="1"/>
        <d v="2015-03-26T16:38:16" u="1"/>
        <d v="2014-07-25T14:25:12" u="1"/>
        <d v="2015-04-07T19:52:36" u="1"/>
        <d v="2015-05-28T07:05:02" u="1"/>
        <d v="2015-07-03T19:44:42" u="1"/>
        <d v="2015-12-03T18:00:51" u="1"/>
        <d v="2012-02-10T18:36:27" u="1"/>
        <d v="2015-08-04T14:04:37" u="1"/>
        <d v="2016-10-02T03:49:07" u="1"/>
        <d v="2014-10-20T14:40:07" u="1"/>
        <d v="2014-11-03T20:31:39" u="1"/>
        <d v="2015-04-02T11:28:25" u="1"/>
        <d v="2015-05-05T00:26:00" u="1"/>
        <d v="2016-01-08T08:51:09" u="1"/>
        <d v="2012-11-20T06:58:45" u="1"/>
        <d v="2013-08-20T15:21:10" u="1"/>
        <d v="2014-07-18T15:10:17" u="1"/>
        <d v="2014-10-02T19:04:43" u="1"/>
        <d v="2014-11-10T13:33:15" u="1"/>
        <d v="2015-02-18T11:07:12" u="1"/>
        <d v="2012-08-13T13:02:14" u="1"/>
        <d v="2016-02-17T09:03:10" u="1"/>
        <d v="2017-01-18T02:53:49" u="1"/>
        <d v="2013-04-22T23:07:24" u="1"/>
        <d v="2015-01-23T15:34:04" u="1"/>
        <d v="2015-07-31T18:28:03" u="1"/>
        <d v="2016-09-26T14:20:04" u="1"/>
        <d v="2015-08-05T16:50:18" u="1"/>
        <d v="2011-05-08T10:18:01" u="1"/>
        <d v="2015-06-16T14:37:02" u="1"/>
        <d v="2015-10-09T16:10:20" u="1"/>
        <d v="2013-02-26T01:04:33" u="1"/>
        <d v="2013-07-01T03:41:53" u="1"/>
        <d v="2017-02-17T07:18:59" u="1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09:00:04"/>
    <d v="2012-07-15T09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3T22:00:37"/>
    <d v="2011-09-22T22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4T22:02:36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1:01:54"/>
    <d v="2014-04-20T11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08:13:53"/>
    <d v="2015-12-22T18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2:26:21"/>
    <d v="2015-10-21T12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3T20:11:47"/>
    <d v="2016-07-04T20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2:11:56"/>
    <d v="2015-03-16T11:11:56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4:57:02"/>
    <d v="2015-05-11T14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15:47:52"/>
    <d v="2015-01-12T15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3:48:03"/>
    <d v="2015-02-16T13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09:42:46"/>
    <d v="2012-04-06T23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3:45:06"/>
    <d v="2016-06-30T13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2:05:00"/>
    <d v="2016-09-13T02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0:02:35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1:01:25"/>
    <d v="2016-08-23T15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3:49:24"/>
    <d v="2014-09-03T13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1:50:28"/>
    <d v="2014-11-28T23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2:22:00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2:28:59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4:13:47"/>
    <d v="2015-02-17T09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0:39:06"/>
    <d v="2016-07-21T09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5T22:36:14"/>
    <d v="2015-09-15T06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4:22:00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0:29:18"/>
    <d v="2016-05-25T10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2:32:14"/>
    <d v="2016-07-08T12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17:09:05"/>
    <d v="2013-11-02T17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16:14:06"/>
    <d v="2011-06-18T16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7T20:13:44"/>
    <d v="2015-03-31T19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1:18:34"/>
    <d v="2013-05-25T11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1:39:10"/>
    <d v="2016-04-30T16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18:08:15"/>
    <d v="2015-01-24T18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18:21:54"/>
    <d v="2011-06-10T22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15:22:12"/>
    <d v="2011-09-26T23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0T19:16:58"/>
    <d v="2016-09-02T02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05:32:05"/>
    <d v="2016-11-30T23:59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15:30:32"/>
    <d v="2012-12-22T16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6T22:07:25"/>
    <d v="2012-08-15T22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15:29:34"/>
    <d v="2013-02-04T15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17:58:15"/>
    <d v="2015-06-22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1:37:23"/>
    <d v="2013-09-09T22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0:11:49"/>
    <d v="2015-05-02T10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2:56:17"/>
    <d v="2013-11-03T2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5T19:22:14"/>
    <d v="2014-11-14T20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07:41:29"/>
    <d v="2015-10-13T07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07:59:50"/>
    <d v="2016-06-17T07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15:45:48"/>
    <d v="2015-02-19T15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17:13:36"/>
    <d v="2016-02-10T17:13:36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2:22:37"/>
    <d v="2015-05-10T12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2:16:27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17:04:55"/>
    <d v="2017-02-20T13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2:51:19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8T21:38:45"/>
    <d v="2016-08-17T21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17:09:06"/>
    <d v="2015-11-15T18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2:15:03"/>
    <d v="2017-04-07T11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07:18:59"/>
    <d v="2017-03-19T06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4:01:13"/>
    <d v="2016-01-05T18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06:20:40"/>
    <d v="2016-09-07T06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3T21:03:29"/>
    <d v="2015-03-25T20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2:17:21"/>
    <d v="2016-05-06T02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2:34:59"/>
    <d v="2015-03-20T11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17:53:34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09:50:43"/>
    <d v="2015-11-11T21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08:56:54"/>
    <d v="2016-02-05T17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2:58:11"/>
    <d v="2015-11-19T13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16:21:06"/>
    <d v="2015-05-26T21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05:13:25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2:41:10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17:29:09"/>
    <d v="2014-11-23T17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0:02:59"/>
    <d v="2014-10-05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07:50:06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1:14:17"/>
    <d v="2015-08-20T18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1:50:29"/>
    <d v="2016-03-28T10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09:48:54"/>
    <d v="2014-06-03T01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2:50:03"/>
    <d v="2015-03-08T11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15:58:03"/>
    <d v="2015-01-08T15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18:02:02"/>
    <d v="2014-06-26T18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06:49:11"/>
    <d v="2015-01-02T06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7T23:19:09"/>
    <d v="2016-07-16T23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3T19:36:10"/>
    <d v="2015-12-13T19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3:16:56"/>
    <d v="2016-01-14T13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08:45:2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6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showAll="0"/>
    <pivotField showAll="0"/>
    <pivotField numFmtId="165" showAll="0"/>
    <pivotField numFmtId="165" showAll="0"/>
    <pivotField axis="axisRow" numFmtId="166" showAll="0">
      <items count="4127">
        <item m="1" x="2742"/>
        <item m="1" x="482"/>
        <item m="1" x="3477"/>
        <item m="1" x="3302"/>
        <item m="1" x="2352"/>
        <item m="1" x="3198"/>
        <item m="1" x="840"/>
        <item m="1" x="1146"/>
        <item m="1" x="3821"/>
        <item m="1" x="1655"/>
        <item m="1" x="2886"/>
        <item m="1" x="4028"/>
        <item m="1" x="2939"/>
        <item m="1" x="1075"/>
        <item m="1" x="997"/>
        <item m="1" x="1011"/>
        <item m="1" x="2882"/>
        <item m="1" x="3094"/>
        <item m="1" x="3378"/>
        <item m="1" x="1183"/>
        <item m="1" x="344"/>
        <item m="1" x="648"/>
        <item m="1" x="3055"/>
        <item m="1" x="1986"/>
        <item m="1" x="331"/>
        <item m="1" x="2911"/>
        <item m="1" x="2215"/>
        <item m="1" x="2664"/>
        <item m="1" x="3244"/>
        <item m="1" x="342"/>
        <item m="1" x="456"/>
        <item m="1" x="1140"/>
        <item m="1" x="2015"/>
        <item m="1" x="1780"/>
        <item m="1" x="852"/>
        <item m="1" x="2508"/>
        <item m="1" x="2914"/>
        <item m="1" x="2534"/>
        <item m="1" x="1357"/>
        <item m="1" x="3394"/>
        <item m="1" x="1115"/>
        <item m="1" x="1713"/>
        <item m="1" x="3841"/>
        <item m="1" x="2687"/>
        <item m="1" x="1716"/>
        <item m="1" x="3605"/>
        <item m="1" x="232"/>
        <item m="1" x="3573"/>
        <item m="1" x="3458"/>
        <item m="1" x="2378"/>
        <item m="1" x="2693"/>
        <item m="1" x="680"/>
        <item m="1" x="3448"/>
        <item m="1" x="2971"/>
        <item m="1" x="1530"/>
        <item m="1" x="2618"/>
        <item m="1" x="2313"/>
        <item m="1" x="1453"/>
        <item m="1" x="16"/>
        <item m="1" x="2251"/>
        <item m="1" x="2449"/>
        <item m="1" x="3896"/>
        <item m="1" x="2918"/>
        <item m="1" x="395"/>
        <item m="1" x="1418"/>
        <item m="1" x="158"/>
        <item m="1" x="3237"/>
        <item m="1" x="1556"/>
        <item m="1" x="3715"/>
        <item m="1" x="2536"/>
        <item m="1" x="1119"/>
        <item m="1" x="2258"/>
        <item m="1" x="2965"/>
        <item m="1" x="3034"/>
        <item m="1" x="341"/>
        <item m="1" x="621"/>
        <item m="1" x="2627"/>
        <item m="1" x="3417"/>
        <item m="1" x="1491"/>
        <item m="1" x="1212"/>
        <item m="1" x="1685"/>
        <item m="1" x="2769"/>
        <item m="1" x="2203"/>
        <item m="1" x="1951"/>
        <item m="1" x="2238"/>
        <item m="1" x="90"/>
        <item m="1" x="2646"/>
        <item m="1" x="881"/>
        <item m="1" x="1816"/>
        <item m="1" x="100"/>
        <item m="1" x="3490"/>
        <item m="1" x="3116"/>
        <item m="1" x="3436"/>
        <item m="1" x="1943"/>
        <item m="1" x="1894"/>
        <item m="1" x="4016"/>
        <item m="1" x="2438"/>
        <item m="1" x="2944"/>
        <item m="1" x="3113"/>
        <item m="1" x="1386"/>
        <item m="1" x="2713"/>
        <item m="1" x="2013"/>
        <item m="1" x="3395"/>
        <item m="1" x="1987"/>
        <item m="1" x="472"/>
        <item m="1" x="1661"/>
        <item m="1" x="802"/>
        <item m="1" x="111"/>
        <item m="1" x="2429"/>
        <item m="1" x="897"/>
        <item m="1" x="2962"/>
        <item m="1" x="3606"/>
        <item m="1" x="3810"/>
        <item m="1" x="429"/>
        <item m="1" x="2592"/>
        <item m="1" x="1113"/>
        <item m="1" x="3534"/>
        <item m="1" x="2794"/>
        <item m="1" x="3824"/>
        <item m="1" x="3438"/>
        <item m="1" x="3995"/>
        <item m="1" x="2774"/>
        <item m="1" x="3742"/>
        <item m="1" x="3318"/>
        <item m="1" x="871"/>
        <item m="1" x="4120"/>
        <item m="1" x="1692"/>
        <item m="1" x="623"/>
        <item m="1" x="1309"/>
        <item m="1" x="492"/>
        <item m="1" x="3557"/>
        <item m="1" x="2260"/>
        <item m="1" x="3003"/>
        <item m="1" x="57"/>
        <item m="1" x="290"/>
        <item m="1" x="662"/>
        <item m="1" x="2032"/>
        <item m="1" x="3446"/>
        <item m="1" x="2588"/>
        <item m="1" x="700"/>
        <item m="1" x="3696"/>
        <item m="1" x="2393"/>
        <item m="1" x="273"/>
        <item m="1" x="3480"/>
        <item m="1" x="2888"/>
        <item m="1" x="3507"/>
        <item m="1" x="891"/>
        <item m="1" x="2667"/>
        <item m="1" x="3860"/>
        <item m="1" x="4001"/>
        <item m="1" x="3186"/>
        <item m="1" x="511"/>
        <item m="1" x="3863"/>
        <item m="1" x="1857"/>
        <item m="1" x="3385"/>
        <item m="1" x="3203"/>
        <item m="1" x="2501"/>
        <item m="1" x="875"/>
        <item m="1" x="564"/>
        <item m="1" x="1891"/>
        <item m="1" x="1709"/>
        <item m="1" x="2984"/>
        <item m="1" x="3986"/>
        <item m="1" x="3737"/>
        <item m="1" x="3746"/>
        <item m="1" x="1037"/>
        <item m="1" x="3731"/>
        <item m="1" x="2399"/>
        <item m="1" x="451"/>
        <item m="1" x="357"/>
        <item m="1" x="1733"/>
        <item m="1" x="811"/>
        <item m="1" x="243"/>
        <item m="1" x="3063"/>
        <item m="1" x="624"/>
        <item m="1" x="3825"/>
        <item m="1" x="3888"/>
        <item m="1" x="1058"/>
        <item m="1" x="3797"/>
        <item m="1" x="134"/>
        <item m="1" x="3042"/>
        <item m="1" x="627"/>
        <item m="1" x="83"/>
        <item m="1" x="3509"/>
        <item m="1" x="2448"/>
        <item m="1" x="2465"/>
        <item m="1" x="544"/>
        <item m="1" x="2674"/>
        <item m="1" x="485"/>
        <item m="1" x="2100"/>
        <item m="1" x="2496"/>
        <item m="1" x="2148"/>
        <item m="1" x="420"/>
        <item m="1" x="393"/>
        <item m="1" x="558"/>
        <item m="1" x="2336"/>
        <item m="1" x="364"/>
        <item m="1" x="2775"/>
        <item m="1" x="2622"/>
        <item m="1" x="2217"/>
        <item m="1" x="206"/>
        <item m="1" x="888"/>
        <item m="1" x="421"/>
        <item m="1" x="301"/>
        <item m="1" x="2895"/>
        <item m="1" x="3973"/>
        <item m="1" x="1800"/>
        <item m="1" x="1043"/>
        <item m="1" x="2915"/>
        <item m="1" x="3927"/>
        <item m="1" x="2102"/>
        <item m="1" x="4034"/>
        <item m="1" x="2105"/>
        <item m="1" x="241"/>
        <item m="1" x="653"/>
        <item m="1" x="765"/>
        <item m="1" x="2022"/>
        <item m="1" x="3539"/>
        <item m="1" x="2002"/>
        <item m="1" x="179"/>
        <item m="1" x="2968"/>
        <item m="1" x="1523"/>
        <item m="1" x="1362"/>
        <item m="1" x="1600"/>
        <item m="1" x="3172"/>
        <item m="1" x="1116"/>
        <item m="1" x="2036"/>
        <item m="1" x="284"/>
        <item m="1" x="3085"/>
        <item m="1" x="3182"/>
        <item m="1" x="1786"/>
        <item m="1" x="3688"/>
        <item m="1" x="1806"/>
        <item m="1" x="2064"/>
        <item m="1" x="3597"/>
        <item m="1" x="595"/>
        <item m="1" x="3343"/>
        <item m="1" x="1444"/>
        <item m="1" x="3641"/>
        <item m="1" x="2647"/>
        <item m="1" x="2077"/>
        <item m="1" x="3396"/>
        <item m="1" x="2295"/>
        <item m="1" x="1282"/>
        <item m="1" x="1477"/>
        <item m="1" x="697"/>
        <item m="1" x="1084"/>
        <item m="1" x="1313"/>
        <item m="1" x="2314"/>
        <item m="1" x="1720"/>
        <item m="1" x="3881"/>
        <item m="1" x="1054"/>
        <item m="1" x="2746"/>
        <item m="1" x="252"/>
        <item m="1" x="553"/>
        <item m="1" x="415"/>
        <item m="1" x="2190"/>
        <item m="1" x="957"/>
        <item m="1" x="3415"/>
        <item m="1" x="3027"/>
        <item m="1" x="1697"/>
        <item m="1" x="1175"/>
        <item m="1" x="1929"/>
        <item m="1" x="2070"/>
        <item m="1" x="2648"/>
        <item m="1" x="1868"/>
        <item m="1" x="120"/>
        <item m="1" x="2274"/>
        <item m="1" x="1915"/>
        <item m="1" x="3614"/>
        <item m="1" x="3142"/>
        <item m="1" x="3982"/>
        <item m="1" x="1760"/>
        <item m="1" x="1396"/>
        <item m="1" x="3755"/>
        <item m="1" x="2091"/>
        <item m="1" x="3145"/>
        <item m="1" x="2806"/>
        <item m="1" x="1373"/>
        <item m="1" x="2701"/>
        <item m="1" x="2603"/>
        <item m="1" x="2812"/>
        <item m="1" x="965"/>
        <item m="1" x="2574"/>
        <item m="1" x="3347"/>
        <item m="1" x="3221"/>
        <item m="1" x="4098"/>
        <item m="1" x="828"/>
        <item m="1" x="2337"/>
        <item m="1" x="1315"/>
        <item m="1" x="3332"/>
        <item m="1" x="2715"/>
        <item m="1" x="4060"/>
        <item m="1" x="3045"/>
        <item m="1" x="289"/>
        <item m="1" x="842"/>
        <item m="1" x="2391"/>
        <item m="1" x="1286"/>
        <item m="1" x="1838"/>
        <item m="1" x="2476"/>
        <item m="1" x="2668"/>
        <item m="1" x="613"/>
        <item m="1" x="3558"/>
        <item m="1" x="3807"/>
        <item m="1" x="3492"/>
        <item m="1" x="550"/>
        <item m="1" x="4041"/>
        <item m="1" x="3154"/>
        <item m="1" x="1336"/>
        <item m="1" x="2665"/>
        <item m="1" x="2510"/>
        <item m="1" x="348"/>
        <item m="1" x="939"/>
        <item m="1" x="1974"/>
        <item m="1" x="1794"/>
        <item m="1" x="2439"/>
        <item m="1" x="151"/>
        <item m="1" x="2044"/>
        <item m="1" x="3678"/>
        <item m="1" x="3626"/>
        <item m="1" x="867"/>
        <item m="1" x="2400"/>
        <item m="1" x="990"/>
        <item m="1" x="2859"/>
        <item m="1" x="1365"/>
        <item m="1" x="3984"/>
        <item m="1" x="982"/>
        <item m="1" x="3987"/>
        <item m="1" x="3868"/>
        <item m="1" x="2360"/>
        <item m="1" x="285"/>
        <item m="1" x="3637"/>
        <item m="1" x="2724"/>
        <item m="1" x="2595"/>
        <item m="1" x="2423"/>
        <item m="1" x="1872"/>
        <item m="1" x="2367"/>
        <item m="1" x="208"/>
        <item m="1" x="3818"/>
        <item m="1" x="4073"/>
        <item m="1" x="3297"/>
        <item m="1" x="2164"/>
        <item m="1" x="3798"/>
        <item m="1" x="2824"/>
        <item m="1" x="3365"/>
        <item m="1" x="183"/>
        <item m="1" x="3578"/>
        <item m="1" x="4003"/>
        <item m="1" x="562"/>
        <item m="1" x="3566"/>
        <item m="1" x="3871"/>
        <item m="1" x="209"/>
        <item m="1" x="1912"/>
        <item m="1" x="4074"/>
        <item m="1" x="1158"/>
        <item m="1" x="366"/>
        <item m="1" x="1627"/>
        <item m="1" x="3179"/>
        <item m="1" x="3502"/>
        <item m="1" x="2853"/>
        <item m="1" x="1024"/>
        <item m="1" x="3647"/>
        <item m="1" x="40"/>
        <item m="1" x="3743"/>
        <item m="1" x="4024"/>
        <item m="1" x="253"/>
        <item m="1" x="1266"/>
        <item m="1" x="663"/>
        <item m="1" x="645"/>
        <item m="1" x="402"/>
        <item m="1" x="1531"/>
        <item m="1" x="2748"/>
        <item m="1" x="3400"/>
        <item m="1" x="3493"/>
        <item m="1" x="2708"/>
        <item m="1" x="785"/>
        <item m="1" x="1367"/>
        <item m="1" x="2963"/>
        <item m="1" x="2519"/>
        <item m="1" x="1590"/>
        <item m="1" x="1927"/>
        <item m="1" x="3298"/>
        <item m="1" x="17"/>
        <item m="1" x="1376"/>
        <item m="1" x="2652"/>
        <item m="1" x="2860"/>
        <item m="1" x="2615"/>
        <item m="1" x="1582"/>
        <item m="1" x="2767"/>
        <item m="1" x="2034"/>
        <item m="1" x="649"/>
        <item m="1" x="804"/>
        <item m="1" x="1815"/>
        <item m="1" x="3030"/>
        <item m="1" x="3796"/>
        <item m="1" x="744"/>
        <item m="1" x="566"/>
        <item m="1" x="3620"/>
        <item m="1" x="1613"/>
        <item m="1" x="3174"/>
        <item m="1" x="2637"/>
        <item m="1" x="3724"/>
        <item m="1" x="3756"/>
        <item m="1" x="1964"/>
        <item m="1" x="3035"/>
        <item m="1" x="687"/>
        <item m="1" x="3778"/>
        <item m="1" x="1428"/>
        <item m="1" x="3948"/>
        <item m="1" x="4042"/>
        <item m="1" x="3441"/>
        <item m="1" x="1944"/>
        <item m="1" x="460"/>
        <item m="1" x="2901"/>
        <item m="1" x="497"/>
        <item m="1" x="47"/>
        <item m="1" x="30"/>
        <item m="1" x="2810"/>
        <item m="1" x="2261"/>
        <item m="1" x="3595"/>
        <item m="1" x="1147"/>
        <item m="1" x="2487"/>
        <item m="1" x="4006"/>
        <item m="1" x="1500"/>
        <item m="1" x="3481"/>
        <item m="1" x="3348"/>
        <item m="1" x="538"/>
        <item m="1" x="3072"/>
        <item m="1" x="2014"/>
        <item m="1" x="1173"/>
        <item m="1" x="436"/>
        <item m="1" x="745"/>
        <item m="1" x="358"/>
        <item m="1" x="3263"/>
        <item m="1" x="1777"/>
        <item m="1" x="789"/>
        <item m="1" x="1611"/>
        <item m="1" x="533"/>
        <item m="1" x="2725"/>
        <item m="1" x="207"/>
        <item m="1" x="4112"/>
        <item m="1" x="2154"/>
        <item m="1" x="850"/>
        <item m="1" x="2357"/>
        <item m="1" x="1808"/>
        <item m="1" x="93"/>
        <item m="1" x="545"/>
        <item m="1" x="3292"/>
        <item m="1" x="3021"/>
        <item m="1" x="886"/>
        <item m="1" x="3922"/>
        <item m="1" x="1546"/>
        <item m="1" x="3697"/>
        <item m="1" x="293"/>
        <item m="1" x="3629"/>
        <item m="1" x="1527"/>
        <item m="1" x="4086"/>
        <item m="1" x="2657"/>
        <item m="1" x="1512"/>
        <item m="1" x="2526"/>
        <item m="1" x="2321"/>
        <item m="1" x="1406"/>
        <item m="1" x="772"/>
        <item m="1" x="2430"/>
        <item m="1" x="3314"/>
        <item m="1" x="2141"/>
        <item m="1" x="1065"/>
        <item m="1" x="1021"/>
        <item m="1" x="1082"/>
        <item m="1" x="3194"/>
        <item m="1" x="3137"/>
        <item m="1" x="2671"/>
        <item m="1" x="3334"/>
        <item m="1" x="932"/>
        <item m="1" x="713"/>
        <item m="1" x="3180"/>
        <item m="1" x="2126"/>
        <item m="1" x="1085"/>
        <item m="1" x="3040"/>
        <item m="1" x="3353"/>
        <item m="1" x="3009"/>
        <item m="1" x="1260"/>
        <item m="1" x="782"/>
        <item m="1" x="998"/>
        <item m="1" x="3621"/>
        <item m="1" x="3073"/>
        <item m="1" x="56"/>
        <item m="1" x="276"/>
        <item m="1" x="380"/>
        <item m="1" x="1801"/>
        <item m="1" x="1785"/>
        <item m="1" x="3219"/>
        <item m="1" x="2299"/>
        <item m="1" x="3949"/>
        <item m="1" x="2453"/>
        <item m="1" x="3917"/>
        <item m="1" x="3908"/>
        <item m="1" x="375"/>
        <item m="1" x="3992"/>
        <item m="1" x="2035"/>
        <item m="1" x="365"/>
        <item m="1" x="462"/>
        <item m="1" x="2583"/>
        <item m="1" x="705"/>
        <item m="1" x="3483"/>
        <item m="1" x="2611"/>
        <item m="1" x="3968"/>
        <item m="1" x="3684"/>
        <item m="1" x="2106"/>
        <item m="1" x="3946"/>
        <item m="1" x="2244"/>
        <item m="1" x="4106"/>
        <item m="1" x="109"/>
        <item m="1" x="3962"/>
        <item m="1" x="1721"/>
        <item m="1" x="2977"/>
        <item m="1" x="163"/>
        <item m="1" x="80"/>
        <item m="1" x="314"/>
        <item m="1" x="87"/>
        <item m="1" x="3942"/>
        <item m="1" x="4043"/>
        <item m="1" x="3632"/>
        <item m="1" x="1179"/>
        <item m="1" x="3579"/>
        <item m="1" x="3360"/>
        <item m="1" x="3591"/>
        <item m="1" x="2306"/>
        <item m="1" x="1895"/>
        <item m="1" x="3918"/>
        <item m="1" x="3362"/>
        <item m="1" x="2894"/>
        <item m="1" x="2433"/>
        <item m="1" x="1299"/>
        <item m="1" x="3131"/>
        <item m="1" x="2548"/>
        <item m="1" x="1449"/>
        <item m="1" x="2765"/>
        <item m="1" x="2492"/>
        <item m="1" x="3889"/>
        <item m="1" x="1728"/>
        <item m="1" x="3789"/>
        <item m="1" x="3932"/>
        <item m="1" x="1354"/>
        <item m="1" x="1022"/>
        <item m="1" x="3158"/>
        <item m="1" x="4005"/>
        <item m="1" x="1897"/>
        <item m="1" x="3910"/>
        <item m="1" x="168"/>
        <item m="1" x="2005"/>
        <item m="1" x="1544"/>
        <item m="1" x="416"/>
        <item m="1" x="862"/>
        <item m="1" x="3191"/>
        <item m="1" x="1787"/>
        <item m="1" x="2680"/>
        <item m="1" x="3275"/>
        <item m="1" x="1547"/>
        <item m="1" x="1486"/>
        <item m="1" x="1387"/>
        <item m="1" x="4046"/>
        <item m="1" x="1098"/>
        <item m="1" x="1594"/>
        <item m="1" x="2996"/>
        <item m="1" x="3781"/>
        <item m="1" x="439"/>
        <item m="1" x="2955"/>
        <item m="1" x="3127"/>
        <item m="1" x="1382"/>
        <item m="1" x="1536"/>
        <item m="1" x="3050"/>
        <item m="1" x="1304"/>
        <item m="1" x="1584"/>
        <item m="1" x="750"/>
        <item m="1" x="940"/>
        <item m="1" x="2764"/>
        <item m="1" x="1339"/>
        <item m="1" x="4123"/>
        <item m="1" x="4066"/>
        <item m="1" x="592"/>
        <item m="1" x="1494"/>
        <item m="1" x="2089"/>
        <item m="1" x="131"/>
        <item m="1" x="2065"/>
        <item m="1" x="110"/>
        <item m="1" x="3214"/>
        <item m="1" x="2516"/>
        <item m="1" x="1275"/>
        <item m="1" x="2779"/>
        <item m="1" x="3869"/>
        <item m="1" x="3270"/>
        <item m="1" x="691"/>
        <item m="1" x="2482"/>
        <item m="1" x="2138"/>
        <item m="1" x="1295"/>
        <item m="1" x="2666"/>
        <item m="1" x="2484"/>
        <item m="1" x="2353"/>
        <item m="1" x="675"/>
        <item m="1" x="3703"/>
        <item m="1" x="2881"/>
        <item m="1" x="2354"/>
        <item m="1" x="3610"/>
        <item m="1" x="921"/>
        <item m="1" x="2387"/>
        <item m="1" x="3118"/>
        <item m="1" x="3494"/>
        <item m="1" x="788"/>
        <item m="1" x="3717"/>
        <item m="1" x="3319"/>
        <item m="1" x="2504"/>
        <item m="1" x="1851"/>
        <item m="1" x="3587"/>
        <item m="1" x="2834"/>
        <item m="1" x="480"/>
        <item m="1" x="3303"/>
        <item m="1" x="291"/>
        <item m="1" x="4115"/>
        <item m="1" x="171"/>
        <item m="1" x="3356"/>
        <item m="1" x="3459"/>
        <item m="1" x="3410"/>
        <item m="1" x="1483"/>
        <item m="1" x="2684"/>
        <item m="1" x="471"/>
        <item m="1" x="2925"/>
        <item m="1" x="1916"/>
        <item m="1" x="3041"/>
        <item m="1" x="1172"/>
        <item m="1" x="1902"/>
        <item m="1" x="457"/>
        <item m="1" x="2863"/>
        <item m="1" x="3805"/>
        <item m="1" x="2129"/>
        <item m="1" x="1002"/>
        <item m="1" x="1914"/>
        <item m="1" x="63"/>
        <item m="1" x="2916"/>
        <item m="1" x="165"/>
        <item m="1" x="568"/>
        <item m="1" x="3330"/>
        <item m="1" x="740"/>
        <item m="1" x="1965"/>
        <item m="1" x="565"/>
        <item m="1" x="2889"/>
        <item m="1" x="2108"/>
        <item m="1" x="2266"/>
        <item m="1" x="2212"/>
        <item m="1" x="2205"/>
        <item m="1" x="1824"/>
        <item m="1" x="1424"/>
        <item m="1" x="3136"/>
        <item m="1" x="1612"/>
        <item m="1" x="2247"/>
        <item m="1" x="2488"/>
        <item m="1" x="1205"/>
        <item m="1" x="2541"/>
        <item m="1" x="3423"/>
        <item m="1" x="3685"/>
        <item m="1" x="3842"/>
        <item m="1" x="1739"/>
        <item m="1" x="1345"/>
        <item m="1" x="1352"/>
        <item m="1" x="3745"/>
        <item m="1" x="2877"/>
        <item m="1" x="2830"/>
        <item m="1" x="2532"/>
        <item m="1" x="4124"/>
        <item m="1" x="3421"/>
        <item m="1" x="359"/>
        <item m="1" x="1441"/>
        <item m="1" x="4013"/>
        <item m="1" x="3523"/>
        <item m="1" x="898"/>
        <item m="1" x="2808"/>
        <item m="1" x="2315"/>
        <item m="1" x="3264"/>
        <item m="1" x="2403"/>
        <item m="1" x="746"/>
        <item m="1" x="1553"/>
        <item m="1" x="3283"/>
        <item m="1" x="1272"/>
        <item m="1" x="3479"/>
        <item m="1" x="1535"/>
        <item m="1" x="3064"/>
        <item m="1" x="1290"/>
        <item m="1" x="149"/>
        <item m="1" x="2382"/>
        <item m="1" x="184"/>
        <item m="1" x="3843"/>
        <item m="1" x="3430"/>
        <item m="1" x="2440"/>
        <item m="1" x="3382"/>
        <item m="1" x="1305"/>
        <item m="1" x="305"/>
        <item m="1" x="155"/>
        <item m="1" x="4107"/>
        <item m="1" x="1524"/>
        <item m="1" x="283"/>
        <item m="1" x="860"/>
        <item m="1" x="233"/>
        <item m="1" x="2735"/>
        <item m="1" x="3254"/>
        <item m="1" x="2267"/>
        <item m="1" x="2236"/>
        <item m="1" x="3123"/>
        <item m="1" x="2442"/>
        <item m="1" x="2675"/>
        <item m="1" x="4044"/>
        <item m="1" x="1079"/>
        <item m="1" x="1835"/>
        <item m="1" x="1135"/>
        <item m="1" x="2845"/>
        <item m="1" x="825"/>
        <item m="1" x="369"/>
        <item m="1" x="768"/>
        <item m="1" x="2248"/>
        <item m="1" x="2660"/>
        <item m="1" x="2837"/>
        <item m="1" x="3709"/>
        <item m="1" x="135"/>
        <item m="1" x="3790"/>
        <item m="1" x="3645"/>
        <item m="1" x="1642"/>
        <item m="1" x="2197"/>
        <item m="1" x="367"/>
        <item m="1" x="2589"/>
        <item m="1" x="1251"/>
        <item m="1" x="1445"/>
        <item m="1" x="3954"/>
        <item m="1" x="386"/>
        <item m="1" x="1464"/>
        <item m="1" x="1889"/>
        <item m="1" x="3503"/>
        <item m="1" x="1503"/>
        <item m="1" x="917"/>
        <item m="1" x="803"/>
        <item m="1" x="3849"/>
        <item m="1" x="2497"/>
        <item m="1" x="3119"/>
        <item m="1" x="194"/>
        <item m="1" x="3368"/>
        <item m="1" x="1843"/>
        <item m="1" x="3323"/>
        <item m="1" x="1368"/>
        <item m="1" x="2619"/>
        <item m="1" x="2689"/>
        <item m="1" x="2785"/>
        <item m="1" x="3418"/>
        <item m="1" x="1770"/>
        <item m="1" x="3424"/>
        <item m="1" x="1244"/>
        <item m="1" x="3704"/>
        <item m="1" x="1222"/>
        <item m="1" x="3255"/>
        <item m="1" x="3280"/>
        <item m="1" x="3411"/>
        <item m="1" x="4017"/>
        <item m="1" x="2023"/>
        <item m="1" x="2262"/>
        <item m="1" x="1864"/>
        <item m="1" x="1671"/>
        <item m="1" x="3120"/>
        <item m="1" x="3991"/>
        <item m="1" x="3830"/>
        <item m="1" x="748"/>
        <item m="1" x="3432"/>
        <item m="1" x="3531"/>
        <item m="1" x="3023"/>
        <item m="1" x="1890"/>
        <item m="1" x="2160"/>
        <item m="1" x="1191"/>
        <item m="1" x="1056"/>
        <item m="1" x="3287"/>
        <item m="1" x="440"/>
        <item m="1" x="1923"/>
        <item m="1" x="2459"/>
        <item m="1" x="2048"/>
        <item m="1" x="701"/>
        <item m="1" x="1283"/>
        <item m="1" x="1978"/>
        <item m="1" x="3981"/>
        <item m="1" x="3913"/>
        <item m="1" x="516"/>
        <item m="1" x="3993"/>
        <item m="1" x="1297"/>
        <item m="1" x="1337"/>
        <item m="1" x="1199"/>
        <item m="1" x="1587"/>
        <item m="1" x="96"/>
        <item m="1" x="1548"/>
        <item m="1" x="2813"/>
        <item m="1" x="1776"/>
        <item m="1" x="2880"/>
        <item m="1" x="3822"/>
        <item m="1" x="124"/>
        <item m="1" x="876"/>
        <item m="1" x="136"/>
        <item m="1" x="2008"/>
        <item m="1" x="1223"/>
        <item m="1" x="1235"/>
        <item m="1" x="141"/>
        <item m="1" x="3329"/>
        <item m="1" x="518"/>
        <item m="1" x="1598"/>
        <item m="1" x="999"/>
        <item m="1" x="3143"/>
        <item m="1" x="35"/>
        <item m="1" x="3306"/>
        <item m="1" x="1014"/>
        <item m="1" x="3768"/>
        <item m="1" x="813"/>
        <item m="1" x="2681"/>
        <item m="1" x="2718"/>
        <item m="1" x="3905"/>
        <item m="1" x="1103"/>
        <item m="1" x="3914"/>
        <item m="1" x="371"/>
        <item m="1" x="3495"/>
        <item m="1" x="3315"/>
        <item m="1" x="1034"/>
        <item m="1" x="242"/>
        <item m="1" x="760"/>
        <item m="1" x="3576"/>
        <item m="1" x="125"/>
        <item m="1" x="244"/>
        <item m="1" x="1049"/>
        <item m="1" x="1046"/>
        <item m="1" x="1565"/>
        <item m="1" x="1459"/>
        <item m="1" x="277"/>
        <item m="1" x="1509"/>
        <item m="1" x="382"/>
        <item m="1" x="2899"/>
        <item m="1" x="1216"/>
        <item m="1" x="2956"/>
        <item m="1" x="4090"/>
        <item m="1" x="794"/>
        <item m="1" x="3646"/>
        <item m="1" x="3215"/>
        <item m="1" x="383"/>
        <item m="1" x="1069"/>
        <item m="1" x="2317"/>
        <item m="1" x="174"/>
        <item m="1" x="2009"/>
        <item m="1" x="1913"/>
        <item m="1" x="1226"/>
        <item m="1" x="3808"/>
        <item m="1" x="1138"/>
        <item m="1" x="1778"/>
        <item m="1" x="3199"/>
        <item m="1" x="3770"/>
        <item m="1" x="2780"/>
        <item m="1" x="3103"/>
        <item m="1" x="912"/>
        <item m="1" x="2142"/>
        <item m="1" x="2682"/>
        <item m="1" x="958"/>
        <item m="1" x="1316"/>
        <item m="1" x="946"/>
        <item m="1" x="1450"/>
        <item m="1" x="2957"/>
        <item m="1" x="3456"/>
        <item m="1" x="3563"/>
        <item m="1" x="1636"/>
        <item m="1" x="2040"/>
        <item m="1" x="2296"/>
        <item m="1" x="3604"/>
        <item m="1" x="1710"/>
        <item m="1" x="2094"/>
        <item m="1" x="4009"/>
        <item m="1" x="637"/>
        <item m="1" x="1882"/>
        <item m="1" x="1028"/>
        <item m="1" x="18"/>
        <item m="1" x="1606"/>
        <item m="1" x="2628"/>
        <item m="1" x="1935"/>
        <item m="1" x="2175"/>
        <item m="1" x="1831"/>
        <item m="1" x="1501"/>
        <item m="1" x="3679"/>
        <item m="1" x="579"/>
        <item m="1" x="2902"/>
        <item m="1" x="2185"/>
        <item m="1" x="3607"/>
        <item m="1" x="2282"/>
        <item m="1" x="2245"/>
        <item m="1" x="3567"/>
        <item m="1" x="1224"/>
        <item m="1" x="403"/>
        <item m="1" x="963"/>
        <item m="1" x="683"/>
        <item m="1" x="845"/>
        <item m="1" x="3031"/>
        <item m="1" x="3617"/>
        <item m="1" x="143"/>
        <item m="1" x="1769"/>
        <item m="1" x="3121"/>
        <item m="1" x="2368"/>
        <item m="1" x="2373"/>
        <item m="1" x="2634"/>
        <item m="1" x="3012"/>
        <item m="1" x="756"/>
        <item m="1" x="948"/>
        <item m="1" x="1803"/>
        <item m="1" x="1141"/>
        <item m="1" x="267"/>
        <item m="1" x="2927"/>
        <item m="1" x="3831"/>
        <item m="1" x="1909"/>
        <item m="1" x="318"/>
        <item m="1" x="2416"/>
        <item m="1" x="1041"/>
        <item m="1" x="220"/>
        <item m="1" x="2885"/>
        <item m="1" x="1844"/>
        <item m="1" x="1953"/>
        <item m="1" x="3811"/>
        <item m="1" x="3354"/>
        <item m="1" x="2397"/>
        <item m="1" x="4010"/>
        <item m="1" x="1659"/>
        <item m="1" x="3648"/>
        <item m="1" x="3633"/>
        <item m="1" x="2872"/>
        <item m="1" x="3844"/>
        <item m="1" x="2067"/>
        <item m="1" x="3544"/>
        <item m="1" x="2318"/>
        <item m="1" x="1595"/>
        <item m="1" x="702"/>
        <item m="1" x="2171"/>
        <item m="1" x="1358"/>
        <item m="1" x="1632"/>
        <item m="1" x="1686"/>
        <item m="1" x="230"/>
        <item m="1" x="2804"/>
        <item m="1" x="918"/>
        <item m="1" x="2444"/>
        <item m="1" x="1644"/>
        <item m="1" x="1537"/>
        <item m="1" x="3369"/>
        <item m="1" x="2517"/>
        <item m="1" x="1557"/>
        <item m="1" x="104"/>
        <item m="1" x="3732"/>
        <item m="1" x="2635"/>
        <item m="1" x="2181"/>
        <item m="1" x="605"/>
        <item m="1" x="2307"/>
        <item m="1" x="19"/>
        <item m="1" x="319"/>
        <item m="1" x="3809"/>
        <item m="1" x="1321"/>
        <item m="1" x="791"/>
        <item m="1" x="1252"/>
        <item m="1" x="2326"/>
        <item m="1" x="2878"/>
        <item m="1" x="2469"/>
        <item m="1" x="977"/>
        <item m="1" x="992"/>
        <item m="1" x="2109"/>
        <item m="1" x="2870"/>
        <item m="1" x="589"/>
        <item m="1" x="1060"/>
        <item m="1" x="461"/>
        <item m="1" x="3288"/>
        <item m="1" x="1185"/>
        <item m="1" x="3070"/>
        <item m="1" x="892"/>
        <item m="1" x="2873"/>
        <item m="1" x="585"/>
        <item m="1" x="2485"/>
        <item m="1" x="952"/>
        <item m="1" x="3485"/>
        <item m="1" x="2716"/>
        <item m="1" x="1327"/>
        <item m="1" x="306"/>
        <item m="1" x="14"/>
        <item m="1" x="3649"/>
        <item m="1" x="2466"/>
        <item m="1" x="1042"/>
        <item m="1" x="474"/>
        <item m="1" x="3855"/>
        <item m="1" x="717"/>
        <item m="1" x="3195"/>
        <item m="1" x="152"/>
        <item m="1" x="413"/>
        <item m="1" x="3470"/>
        <item m="1" x="1300"/>
        <item m="1" x="1968"/>
        <item m="1" x="2420"/>
        <item m="1" x="392"/>
        <item m="1" x="3876"/>
        <item m="1" x="3487"/>
        <item m="1" x="3122"/>
        <item m="1" x="1826"/>
        <item m="1" x="2345"/>
        <item m="1" x="428"/>
        <item m="1" x="1735"/>
        <item m="1" x="452"/>
        <item m="1" x="2176"/>
        <item m="1" x="2297"/>
        <item m="1" x="69"/>
        <item m="1" x="3284"/>
        <item m="1" x="2673"/>
        <item m="1" x="274"/>
        <item m="1" x="2576"/>
        <item m="1" x="4000"/>
        <item m="1" x="193"/>
        <item m="1" x="955"/>
        <item m="1" x="454"/>
        <item m="1" x="2218"/>
        <item m="1" x="3474"/>
        <item m="1" x="1442"/>
        <item m="1" x="2168"/>
        <item m="1" x="239"/>
        <item m="1" x="1355"/>
        <item m="1" x="3086"/>
        <item m="1" x="821"/>
        <item m="1" x="2143"/>
        <item m="1" x="1433"/>
        <item m="1" x="2322"/>
        <item m="1" x="3183"/>
        <item m="1" x="3335"/>
        <item m="1" x="535"/>
        <item m="1" x="1845"/>
        <item m="1" x="2597"/>
        <item m="1" x="212"/>
        <item m="1" x="1255"/>
        <item m="1" x="3333"/>
        <item m="1" x="3660"/>
        <item m="1" x="3239"/>
        <item m="1" x="1429"/>
        <item m="1" x="3883"/>
        <item m="1" x="3504"/>
        <item m="1" x="2620"/>
        <item m="1" x="2651"/>
        <item m="1" x="349"/>
        <item m="1" x="2477"/>
        <item m="1" x="2552"/>
        <item m="1" x="2183"/>
        <item m="1" x="929"/>
        <item m="1" x="3100"/>
        <item m="1" x="3324"/>
        <item m="1" x="1653"/>
        <item m="1" x="2427"/>
        <item m="1" x="3295"/>
        <item m="1" x="2219"/>
        <item m="1" x="2814"/>
        <item m="1" x="523"/>
        <item m="1" x="506"/>
        <item m="1" x="2404"/>
        <item m="1" x="3698"/>
        <item m="1" x="2579"/>
        <item m="1" x="3475"/>
        <item m="1" x="430"/>
        <item m="1" x="48"/>
        <item m="1" x="1402"/>
        <item m="1" x="1063"/>
        <item m="1" x="3379"/>
        <item m="1" x="1576"/>
        <item m="1" x="2817"/>
        <item m="1" x="3132"/>
        <item m="1" x="307"/>
        <item m="1" x="1839"/>
        <item m="1" x="4007"/>
        <item m="1" x="2700"/>
        <item m="1" x="373"/>
        <item m="1" x="504"/>
        <item m="1" x="2514"/>
        <item m="1" x="2906"/>
        <item m="1" x="2890"/>
        <item m="1" x="1628"/>
        <item m="1" x="2850"/>
        <item m="1" x="993"/>
        <item m="1" x="3230"/>
        <item m="1" x="1748"/>
        <item m="1" x="539"/>
        <item m="1" x="1213"/>
        <item m="1" x="2612"/>
        <item m="1" x="397"/>
        <item m="1" x="3265"/>
        <item m="1" x="1975"/>
        <item m="1" x="1525"/>
        <item m="1" x="2358"/>
        <item m="1" x="1095"/>
        <item m="1" x="643"/>
        <item m="1" x="3251"/>
        <item m="1" x="2461"/>
        <item m="1" x="473"/>
        <item m="1" x="2424"/>
        <item m="1" x="1044"/>
        <item m="1" x="1635"/>
        <item m="1" x="966"/>
        <item m="1" x="2127"/>
        <item m="1" x="2511"/>
        <item m="1" x="1278"/>
        <item m="1" x="1070"/>
        <item m="1" x="3091"/>
        <item m="1" x="2481"/>
        <item m="1" x="1067"/>
        <item m="1" x="2169"/>
        <item m="1" x="1725"/>
        <item m="1" x="3453"/>
        <item m="1" x="1153"/>
        <item m="1" x="893"/>
        <item m="1" x="1693"/>
        <item m="1" x="829"/>
        <item m="1" x="3105"/>
        <item m="1" x="3884"/>
        <item m="1" x="1186"/>
        <item m="1" x="2069"/>
        <item m="1" x="2132"/>
        <item m="1" x="1942"/>
        <item m="1" x="3088"/>
        <item m="1" x="3187"/>
        <item m="1" x="1577"/>
        <item m="1" x="947"/>
        <item m="1" x="1502"/>
        <item m="1" x="3051"/>
        <item m="1" x="2287"/>
        <item m="1" x="628"/>
        <item m="1" x="864"/>
        <item m="1" x="3093"/>
        <item m="1" x="2798"/>
        <item m="1" x="970"/>
        <item m="1" x="694"/>
        <item m="1" x="486"/>
        <item m="1" x="3258"/>
        <item m="1" x="3209"/>
        <item m="1" x="4031"/>
        <item m="1" x="3686"/>
        <item m="1" x="1946"/>
        <item m="1" x="1873"/>
        <item m="1" x="3943"/>
        <item m="1" x="3320"/>
        <item m="1" x="2839"/>
        <item m="1" x="1332"/>
        <item m="1" x="1749"/>
        <item m="1" x="3659"/>
        <item m="1" x="303"/>
        <item m="1" x="1253"/>
        <item m="1" x="1452"/>
        <item m="1" x="308"/>
        <item m="1" x="2786"/>
        <item m="1" x="749"/>
        <item m="1" x="1988"/>
        <item m="1" x="3560"/>
        <item m="1" x="1261"/>
        <item m="1" x="3519"/>
        <item m="1" x="270"/>
        <item m="1" x="3608"/>
        <item m="1" x="3095"/>
        <item m="1" x="374"/>
        <item m="1" x="2072"/>
        <item m="1" x="1740"/>
        <item m="1" x="3155"/>
        <item m="1" x="1359"/>
        <item m="1" x="2312"/>
        <item m="1" x="142"/>
        <item m="1" x="1144"/>
        <item m="1" x="2434"/>
        <item m="1" x="1570"/>
        <item m="1" x="1383"/>
        <item m="1" x="3107"/>
        <item m="1" x="1374"/>
        <item m="1" x="983"/>
        <item m="1" x="2165"/>
        <item m="1" x="991"/>
        <item m="1" x="853"/>
        <item m="1" x="1384"/>
        <item m="1" x="66"/>
        <item m="1" x="3635"/>
        <item m="1" x="2335"/>
        <item m="1" x="1896"/>
        <item m="1" x="3671"/>
        <item m="1" x="1853"/>
        <item m="1" x="2294"/>
        <item m="1" x="1388"/>
        <item m="1" x="389"/>
        <item m="1" x="2917"/>
        <item m="1" x="1558"/>
        <item m="1" x="1783"/>
        <item m="1" x="1470"/>
        <item m="1" x="3327"/>
        <item m="1" x="2121"/>
        <item m="1" x="3772"/>
        <item m="1" x="766"/>
        <item m="1" x="3944"/>
        <item m="1" x="2527"/>
        <item m="1" x="61"/>
        <item m="1" x="1227"/>
        <item m="1" x="3718"/>
        <item m="1" x="2642"/>
        <item m="1" x="41"/>
        <item m="1" x="3533"/>
        <item m="1" x="3461"/>
        <item m="1" x="941"/>
        <item m="1" x="3642"/>
        <item m="1" x="2454"/>
        <item m="1" x="596"/>
        <item m="1" x="137"/>
        <item m="1" x="2161"/>
        <item m="1" x="1858"/>
        <item m="1" x="2053"/>
        <item m="1" x="3220"/>
        <item m="1" x="3471"/>
        <item m="1" x="1262"/>
        <item m="1" x="222"/>
        <item m="1" x="2581"/>
        <item m="1" x="2864"/>
        <item m="1" x="2355"/>
        <item m="1" x="1330"/>
        <item m="1" x="3672"/>
        <item m="1" x="3747"/>
        <item m="1" x="1136"/>
        <item m="1" x="805"/>
        <item m="1" x="1641"/>
        <item m="1" x="3032"/>
        <item m="1" x="676"/>
        <item m="1" x="2551"/>
        <item m="1" x="2672"/>
        <item m="1" x="2088"/>
        <item m="1" x="3845"/>
        <item m="1" x="1324"/>
        <item m="1" x="1471"/>
        <item m="1" x="2110"/>
        <item m="1" x="3222"/>
        <item m="1" x="3101"/>
        <item m="1" x="2051"/>
        <item m="1" x="2435"/>
        <item m="1" x="4108"/>
        <item m="1" x="1273"/>
        <item m="1" x="2150"/>
        <item m="1" x="3328"/>
        <item m="1" x="656"/>
        <item m="1" x="3304"/>
        <item m="1" x="3403"/>
        <item m="1" x="2768"/>
        <item m="1" x="1605"/>
        <item m="1" x="2370"/>
        <item m="1" x="1779"/>
        <item m="1" x="2097"/>
        <item m="1" x="3476"/>
        <item m="1" x="1750"/>
        <item m="1" x="1526"/>
        <item m="1" x="868"/>
        <item m="1" x="2383"/>
        <item m="1" x="1047"/>
        <item m="1" x="4008"/>
        <item m="1" x="292"/>
        <item m="1" x="964"/>
        <item m="1" x="1538"/>
        <item m="1" x="3140"/>
        <item m="1" x="1350"/>
        <item m="1" x="2554"/>
        <item m="1" x="260"/>
        <item m="1" x="3969"/>
        <item m="1" x="3402"/>
        <item m="1" x="2726"/>
        <item m="1" x="3370"/>
        <item m="1" x="477"/>
        <item m="1" x="4093"/>
        <item m="1" x="1791"/>
        <item m="1" x="500"/>
        <item m="1" x="2559"/>
        <item m="1" x="1931"/>
        <item m="1" x="3160"/>
        <item m="1" x="1601"/>
        <item m="1" x="826"/>
        <item m="1" x="3181"/>
        <item m="1" x="493"/>
        <item m="1" x="1149"/>
        <item m="1" x="1159"/>
        <item m="1" x="1410"/>
        <item m="1" x="725"/>
        <item m="1" x="3900"/>
        <item m="1" x="3223"/>
        <item m="1" x="2010"/>
        <item m="1" x="2431"/>
        <item m="1" x="1591"/>
        <item m="1" x="3915"/>
        <item m="1" x="2179"/>
        <item m="1" x="3271"/>
        <item m="1" x="268"/>
        <item m="1" x="88"/>
        <item m="1" x="3716"/>
        <item m="1" x="1841"/>
        <item m="1" x="2566"/>
        <item m="1" x="1236"/>
        <item m="1" x="1066"/>
        <item m="1" x="1076"/>
        <item m="1" x="3909"/>
        <item m="1" x="2263"/>
        <item m="1" x="245"/>
        <item m="1" x="3299"/>
        <item m="1" x="1291"/>
        <item m="1" x="2607"/>
        <item m="1" x="1263"/>
        <item m="1" x="3184"/>
        <item m="1" x="2733"/>
        <item m="1" x="1317"/>
        <item m="1" x="204"/>
        <item m="1" x="3397"/>
        <item m="1" x="1018"/>
        <item m="1" x="2495"/>
        <item m="1" x="1369"/>
        <item m="1" x="3856"/>
        <item m="1" x="394"/>
        <item m="1" x="4058"/>
        <item m="1" x="3764"/>
        <item m="1" x="1559"/>
        <item m="1" x="1568"/>
        <item m="1" x="2493"/>
        <item m="1" x="3510"/>
        <item m="1" x="3959"/>
        <item m="1" x="971"/>
        <item m="1" x="1700"/>
        <item m="1" x="2432"/>
        <item m="1" x="3885"/>
        <item m="1" x="2737"/>
        <item m="1" x="2926"/>
        <item m="1" x="2059"/>
        <item m="1" x="618"/>
        <item m="1" x="3532"/>
        <item m="1" x="779"/>
        <item m="1" x="1164"/>
        <item m="1" x="2606"/>
        <item m="1" x="1742"/>
        <item m="1" x="1425"/>
        <item m="1" x="2325"/>
        <item m="1" x="3839"/>
        <item m="1" x="1874"/>
        <item m="1" x="2191"/>
        <item m="1" x="933"/>
        <item m="1" x="3707"/>
        <item m="1" x="688"/>
        <item m="1" x="3570"/>
        <item m="1" x="246"/>
        <item m="1" x="2874"/>
        <item m="1" x="1717"/>
        <item m="1" x="3965"/>
        <item m="1" x="2304"/>
        <item m="1" x="1495"/>
        <item m="1" x="2865"/>
        <item m="1" x="3482"/>
        <item m="1" x="2883"/>
        <item m="1" x="3864"/>
        <item m="1" x="1903"/>
        <item m="1" x="889"/>
        <item m="1" x="3945"/>
        <item m="1" x="2455"/>
        <item m="1" x="728"/>
        <item m="1" x="2560"/>
        <item m="1" x="530"/>
        <item m="1" x="2958"/>
        <item m="1" x="1392"/>
        <item m="1" x="1025"/>
        <item m="1" x="4002"/>
        <item m="1" x="2945"/>
        <item m="1" x="2502"/>
        <item m="1" x="1469"/>
        <item m="1" x="1264"/>
        <item m="1" x="3307"/>
        <item m="1" x="2456"/>
        <item m="1" x="353"/>
        <item m="1" x="2144"/>
        <item m="1" x="3923"/>
        <item m="1" x="3080"/>
        <item m="1" x="3278"/>
        <item m="1" x="2986"/>
        <item m="1" x="3720"/>
        <item m="1" x="448"/>
        <item m="1" x="1239"/>
        <item m="1" x="524"/>
        <item m="1" x="1380"/>
        <item m="1" x="1772"/>
        <item m="1" x="2515"/>
        <item m="1" x="3351"/>
        <item m="1" x="3167"/>
        <item m="1" x="213"/>
        <item m="1" x="1071"/>
        <item m="1" x="1672"/>
        <item m="1" x="1648"/>
        <item m="1" x="1104"/>
        <item m="1" x="2623"/>
        <item m="1" x="2338"/>
        <item m="1" x="2467"/>
        <item m="1" x="4059"/>
        <item m="1" x="2237"/>
        <item m="1" x="2204"/>
        <item m="1" x="2593"/>
        <item m="1" x="2115"/>
        <item m="1" x="3833"/>
        <item m="1" x="1698"/>
        <item m="1" x="519"/>
        <item m="1" x="872"/>
        <item m="1" x="1055"/>
        <item m="1" x="3409"/>
        <item m="1" x="1221"/>
        <item m="1" x="2567"/>
        <item m="1" x="1439"/>
        <item m="1" x="3873"/>
        <item m="1" x="3200"/>
        <item m="1" x="831"/>
        <item m="1" x="953"/>
        <item m="1" x="2288"/>
        <item m="1" x="3988"/>
        <item m="1" x="3010"/>
        <item m="1" x="3939"/>
        <item m="1" x="1399"/>
        <item m="1" x="2738"/>
        <item m="1" x="2206"/>
        <item m="1" x="901"/>
        <item m="1" x="2678"/>
        <item m="1" x="3540"/>
        <item m="1" x="2078"/>
        <item m="1" x="2198"/>
        <item m="1" x="2030"/>
        <item m="1" x="256"/>
        <item m="1" x="3740"/>
        <item m="1" x="972"/>
        <item m="1" x="767"/>
        <item m="1" x="1906"/>
        <item m="1" x="835"/>
        <item m="1" x="757"/>
        <item m="1" x="646"/>
        <item m="1" x="3725"/>
        <item m="1" x="1849"/>
        <item m="1" x="3227"/>
        <item m="1" x="1811"/>
        <item m="1" x="1314"/>
        <item m="1" x="1510"/>
        <item m="1" x="3433"/>
        <item m="1" x="3996"/>
        <item m="1" x="2346"/>
        <item m="1" x="2042"/>
        <item m="1" x="3077"/>
        <item m="1" x="343"/>
        <item m="1" x="1245"/>
        <item m="1" x="469"/>
        <item m="1" x="3235"/>
        <item m="1" x="2394"/>
        <item m="1" x="786"/>
        <item m="1" x="2041"/>
        <item m="1" x="2731"/>
        <item m="1" x="345"/>
        <item m="1" x="797"/>
        <item m="1" x="2082"/>
        <item m="1" x="869"/>
        <item m="1" x="3548"/>
        <item m="1" x="549"/>
        <item m="1" x="1675"/>
        <item m="1" x="641"/>
        <item m="1" x="3813"/>
        <item m="1" x="1460"/>
        <item m="1" x="2613"/>
        <item m="1" x="296"/>
        <item m="1" x="3268"/>
        <item m="1" x="2577"/>
        <item m="1" x="1105"/>
        <item m="1" x="1773"/>
        <item m="1" x="498"/>
        <item m="1" x="554"/>
        <item m="1" x="1019"/>
        <item m="1" x="2941"/>
        <item m="1" x="2897"/>
        <item m="1" x="904"/>
        <item m="1" x="1200"/>
        <item m="1" x="1898"/>
        <item m="1" x="2111"/>
        <item m="1" x="3340"/>
        <item m="1" x="1994"/>
        <item m="1" x="441"/>
        <item m="1" x="3933"/>
        <item m="1" x="2128"/>
        <item m="1" x="1111"/>
        <item m="1" x="105"/>
        <item m="1" x="2866"/>
        <item m="1" x="629"/>
        <item m="1" x="3994"/>
        <item m="1" x="74"/>
        <item m="1" x="1979"/>
        <item m="1" x="2831"/>
        <item m="1" x="822"/>
        <item m="1" x="70"/>
        <item m="1" x="718"/>
        <item m="1" x="3580"/>
        <item m="1" x="2795"/>
        <item m="1" x="2564"/>
        <item m="1" x="4109"/>
        <item m="1" x="3109"/>
        <item m="1" x="3033"/>
        <item m="1" x="3630"/>
        <item m="1" x="1666"/>
        <item m="1" x="1976"/>
        <item m="1" x="2494"/>
        <item m="1" x="2912"/>
        <item m="1" x="2308"/>
        <item m="1" x="1708"/>
        <item m="1" x="410"/>
        <item m="1" x="1730"/>
        <item m="1" x="775"/>
        <item m="1" x="1539"/>
        <item m="1" x="1832"/>
        <item m="1" x="1009"/>
        <item m="1" x="2937"/>
        <item m="1" x="325"/>
        <item m="1" x="3134"/>
        <item m="1" x="1087"/>
        <item m="1" x="2145"/>
        <item m="1" x="1532"/>
        <item m="1" x="3498"/>
        <item m="1" x="1764"/>
        <item m="1" x="1966"/>
        <item m="1" x="1621"/>
        <item m="1" x="1885"/>
        <item m="1" x="2428"/>
        <item m="1" x="1377"/>
        <item m="1" x="2122"/>
        <item m="1" x="3897"/>
        <item m="1" x="1353"/>
        <item m="1" x="2948"/>
        <item m="1" x="2446"/>
        <item m="1" x="1363"/>
        <item m="1" x="2408"/>
        <item m="1" x="3296"/>
        <item m="1" x="2011"/>
        <item m="1" x="1574"/>
        <item m="1" x="3046"/>
        <item m="1" x="228"/>
        <item m="1" x="994"/>
        <item m="1" x="3691"/>
        <item m="1" x="1865"/>
        <item m="1" x="2162"/>
        <item m="1" x="934"/>
        <item m="1" x="710"/>
        <item m="1" x="883"/>
        <item m="1" x="115"/>
        <item m="1" x="2807"/>
        <item m="1" x="1936"/>
        <item m="1" x="2578"/>
        <item m="1" x="3391"/>
        <item m="1" x="1003"/>
        <item m="1" x="422"/>
        <item m="1" x="3135"/>
        <item m="1" x="323"/>
        <item m="1" x="1004"/>
        <item m="1" x="795"/>
        <item m="1" x="3308"/>
        <item m="1" x="346"/>
        <item m="1" x="2789"/>
        <item m="1" x="4064"/>
        <item m="1" x="2755"/>
        <item m="1" x="3759"/>
        <item m="1" x="2479"/>
        <item m="1" x="2702"/>
        <item m="1" x="4101"/>
        <item m="1" x="520"/>
        <item m="1" x="4081"/>
        <item m="1" x="1922"/>
        <item m="1" x="1137"/>
        <item m="1" x="3205"/>
        <item m="1" x="1106"/>
        <item m="1" x="3753"/>
        <item m="1" x="4075"/>
        <item m="1" x="925"/>
        <item m="1" x="1910"/>
        <item m="1" x="3535"/>
        <item m="1" x="843"/>
        <item m="1" x="3102"/>
        <item m="1" x="3089"/>
        <item m="1" x="2056"/>
        <item m="1" x="563"/>
        <item m="1" x="1571"/>
        <item m="1" x="508"/>
        <item m="1" x="3791"/>
        <item m="1" x="2802"/>
        <item m="1" x="2743"/>
        <item m="1" x="3188"/>
        <item m="1" x="3783"/>
        <item m="1" x="3726"/>
        <item m="1" x="3092"/>
        <item m="1" x="1564"/>
        <item m="1" x="2155"/>
        <item m="1" x="3721"/>
        <item m="1" x="195"/>
        <item m="1" x="2457"/>
        <item m="1" x="1142"/>
        <item m="1" x="1918"/>
        <item m="1" x="2949"/>
        <item m="1" x="711"/>
        <item m="1" x="3870"/>
        <item m="1" x="309"/>
        <item m="1" x="2942"/>
        <item m="1" x="3457"/>
        <item m="1" x="3037"/>
        <item m="1" x="836"/>
        <item m="1" x="2341"/>
        <item m="1" x="442"/>
        <item m="1" x="1349"/>
        <item m="1" x="1254"/>
        <item m="1" x="1649"/>
        <item m="1" x="49"/>
        <item m="1" x="3799"/>
        <item m="1" x="3341"/>
        <item m="1" x="2816"/>
        <item m="1" x="71"/>
        <item m="1" x="3147"/>
        <item m="1" x="2060"/>
        <item m="1" x="97"/>
        <item m="1" x="894"/>
        <item m="1" x="1228"/>
        <item m="1" x="1878"/>
        <item m="1" x="4054"/>
        <item m="1" x="4102"/>
        <item m="1" x="1269"/>
        <item m="1" x="2521"/>
        <item m="1" x="1588"/>
        <item m="1" x="1086"/>
        <item m="1" x="915"/>
        <item m="1" x="3571"/>
        <item m="1" x="1701"/>
        <item m="1" x="2884"/>
        <item m="1" x="3960"/>
        <item m="1" x="1645"/>
        <item m="1" x="324"/>
        <item m="1" x="1411"/>
        <item m="1" x="3096"/>
        <item m="1" x="528"/>
        <item m="1" x="950"/>
        <item m="1" x="362"/>
        <item m="1" x="1012"/>
        <item m="1" x="1947"/>
        <item m="1" x="1540"/>
        <item m="1" x="3592"/>
        <item m="1" x="855"/>
        <item m="1" x="603"/>
        <item m="1" x="4110"/>
        <item m="1" x="2331"/>
        <item m="1" x="2151"/>
        <item m="1" x="1139"/>
        <item m="1" x="1292"/>
        <item m="1" x="2073"/>
        <item m="1" x="3233"/>
        <item m="1" x="2520"/>
        <item m="1" x="3253"/>
        <item m="1" x="2057"/>
        <item m="1" x="2255"/>
        <item m="1" x="1187"/>
        <item m="1" x="2152"/>
        <item m="1" x="146"/>
        <item m="1" x="1798"/>
        <item m="1" x="1246"/>
        <item m="1" x="1977"/>
        <item m="1" x="2849"/>
        <item m="1" x="753"/>
        <item m="1" x="332"/>
        <item m="1" x="2207"/>
        <item m="1" x="769"/>
        <item m="1" x="895"/>
        <item m="1" x="501"/>
        <item m="1" x="3800"/>
        <item m="1" x="1607"/>
        <item m="1" x="478"/>
        <item m="1" x="2028"/>
        <item m="1" x="814"/>
        <item m="1" x="1302"/>
        <item m="1" x="666"/>
        <item m="1" x="1602"/>
        <item m="1" x="271"/>
        <item m="1" x="3865"/>
        <item m="1" x="2462"/>
        <item m="1" x="1724"/>
        <item m="1" x="2182"/>
        <item m="1" x="572"/>
        <item m="1" x="2770"/>
        <item m="1" x="664"/>
        <item m="1" x="2835"/>
        <item m="1" x="202"/>
        <item m="1" x="2113"/>
        <item m="1" x="101"/>
        <item m="1" x="3443"/>
        <item m="1" x="729"/>
        <item m="1" x="3850"/>
        <item m="1" x="3916"/>
        <item m="1" x="2256"/>
        <item m="1" x="807"/>
        <item m="1" x="1705"/>
        <item m="1" x="726"/>
        <item m="1" x="2447"/>
        <item m="1" x="467"/>
        <item m="1" x="1688"/>
        <item m="1" x="3661"/>
        <item m="1" x="449"/>
        <item m="1" x="4070"/>
        <item m="1" x="2959"/>
        <item m="1" x="3609"/>
        <item m="1" x="905"/>
        <item m="1" x="3622"/>
        <item m="1" x="1431"/>
        <item m="1" x="896"/>
        <item m="1" x="2441"/>
        <item m="1" x="706"/>
        <item m="1" x="2752"/>
        <item m="1" x="414"/>
        <item m="1" x="3662"/>
        <item m="1" x="3524"/>
        <item m="1" x="2676"/>
        <item m="1" x="2980"/>
        <item m="1" x="2658"/>
        <item m="1" x="3114"/>
        <item m="1" x="2290"/>
        <item m="1" x="3872"/>
        <item m="1" x="3111"/>
        <item m="1" x="3733"/>
        <item m="1" x="3052"/>
        <item m="1" x="2342"/>
        <item m="1" x="2964"/>
        <item m="1" x="2978"/>
        <item m="1" x="832"/>
        <item m="1" x="1128"/>
        <item m="1" x="1726"/>
        <item m="1" x="938"/>
        <item m="1" x="689"/>
        <item m="1" x="3148"/>
        <item m="1" x="2208"/>
        <item m="1" x="1982"/>
        <item m="1" x="841"/>
        <item m="1" x="2773"/>
        <item m="1" x="2489"/>
        <item m="1" x="1971"/>
        <item m="1" x="3425"/>
        <item m="1" x="3245"/>
        <item m="1" x="1165"/>
        <item m="1" x="2629"/>
        <item m="1" x="2092"/>
        <item m="1" x="3784"/>
        <item m="1" x="1722"/>
        <item m="1" x="3289"/>
        <item m="1" x="741"/>
        <item m="1" x="3170"/>
        <item m="1" x="3228"/>
        <item m="1" x="2555"/>
        <item m="1" x="3262"/>
        <item m="1" x="1807"/>
        <item m="1" x="1689"/>
        <item m="1" x="1617"/>
        <item m="1" x="3078"/>
        <item m="1" x="529"/>
        <item m="1" x="2252"/>
        <item m="1" x="3906"/>
        <item m="1" x="1761"/>
        <item m="1" x="3858"/>
        <item m="1" x="2375"/>
        <item m="1" x="2450"/>
        <item m="1" x="1474"/>
        <item m="1" x="1318"/>
        <item m="1" x="1549"/>
        <item m="1" x="1667"/>
        <item m="1" x="2721"/>
        <item m="1" x="2989"/>
        <item m="1" x="3655"/>
        <item m="1" x="1795"/>
        <item m="1" x="4029"/>
        <item m="1" x="573"/>
        <item m="1" x="3761"/>
        <item m="1" x="164"/>
        <item m="1" x="2529"/>
        <item m="1" x="1150"/>
        <item m="1" x="1575"/>
        <item m="1" x="326"/>
        <item m="1" x="3878"/>
        <item m="1" x="1279"/>
        <item m="1" x="887"/>
        <item m="1" x="1945"/>
        <item m="1" x="820"/>
        <item m="1" x="3990"/>
        <item m="1" x="2395"/>
        <item m="1" x="192"/>
        <item m="1" x="2505"/>
        <item m="1" x="1668"/>
        <item m="1" x="2626"/>
        <item m="1" x="808"/>
        <item m="1" x="3162"/>
        <item m="1" x="2616"/>
        <item m="1" x="3151"/>
        <item m="1" x="2633"/>
        <item m="1" x="1400"/>
        <item m="1" x="638"/>
        <item m="1" x="3014"/>
        <item m="1" x="2929"/>
        <item m="1" x="3668"/>
        <item m="1" x="1461"/>
        <item m="1" x="2392"/>
        <item m="1" x="3002"/>
        <item m="1" x="1151"/>
        <item m="1" x="975"/>
        <item m="1" x="1533"/>
        <item m="1" x="967"/>
        <item m="1" x="2919"/>
        <item m="1" x="1389"/>
        <item m="1" x="2180"/>
        <item m="1" x="2972"/>
        <item m="1" x="2359"/>
        <item m="1" x="2123"/>
        <item m="1" x="2594"/>
        <item m="1" x="884"/>
        <item m="1" x="377"/>
        <item m="1" x="799"/>
        <item m="1" x="1048"/>
        <item m="1" x="2545"/>
        <item m="1" x="818"/>
        <item m="1" x="3309"/>
        <item m="1" x="3015"/>
        <item m="1" x="337"/>
        <item m="1" x="2361"/>
        <item m="1" x="3313"/>
        <item m="1" x="582"/>
        <item m="1" x="2068"/>
        <item m="1" x="3584"/>
        <item m="1" x="3669"/>
        <item m="1" x="1237"/>
        <item m="1" x="849"/>
        <item m="1" x="3404"/>
        <item m="1" x="3727"/>
        <item m="1" x="1484"/>
        <item m="1" x="217"/>
        <item m="1" x="42"/>
        <item m="1" x="1997"/>
        <item m="1" x="1753"/>
        <item m="1" x="927"/>
        <item m="1" x="1937"/>
        <item m="1" x="979"/>
        <item m="1" x="1225"/>
        <item m="1" x="3285"/>
        <item m="1" x="3541"/>
        <item m="1" x="2018"/>
        <item m="1" x="2998"/>
        <item m="1" x="1166"/>
        <item m="1" x="2531"/>
        <item m="1" x="2924"/>
        <item m="1" x="2146"/>
        <item m="1" x="3098"/>
        <item m="1" x="3236"/>
        <item m="1" x="1714"/>
        <item m="1" x="2776"/>
        <item m="1" x="54"/>
        <item m="1" x="2186"/>
        <item m="1" x="2093"/>
        <item m="1" x="1817"/>
        <item m="1" x="3206"/>
        <item m="1" x="555"/>
        <item m="1" x="517"/>
        <item m="1" x="4076"/>
        <item m="1" x="91"/>
        <item m="1" x="2898"/>
        <item m="1" x="368"/>
        <item m="1" x="1045"/>
        <item m="1" x="4116"/>
        <item m="1" x="445"/>
        <item m="1" x="2790"/>
        <item m="1" x="873"/>
        <item m="1" x="3293"/>
        <item m="1" x="176"/>
        <item m="1" x="699"/>
        <item m="1" x="2903"/>
        <item m="1" x="707"/>
        <item m="1" x="224"/>
        <item m="1" x="214"/>
        <item m="1" x="2436"/>
        <item m="1" x="4061"/>
        <item m="1" x="2376"/>
        <item m="1" x="1998"/>
        <item m="1" x="3934"/>
        <item m="1" x="1398"/>
        <item m="1" x="2086"/>
        <item m="1" x="673"/>
        <item m="1" x="404"/>
        <item m="1" x="630"/>
        <item m="1" x="3970"/>
        <item m="1" x="112"/>
        <item m="1" x="1796"/>
        <item m="1" x="424"/>
        <item m="1" x="2840"/>
        <item m="1" x="2661"/>
        <item m="1" x="1723"/>
        <item m="1" x="3178"/>
        <item m="1" x="531"/>
        <item m="1" x="1869"/>
        <item m="1" x="3282"/>
        <item m="1" x="4085"/>
        <item m="1" x="2343"/>
        <item m="1" x="1954"/>
        <item m="1" x="3043"/>
        <item m="1" x="248"/>
        <item m="1" x="2760"/>
        <item m="1" x="2799"/>
        <item m="1" x="2045"/>
        <item m="1" x="1774"/>
        <item m="1" x="2617"/>
        <item m="1" x="2506"/>
        <item m="1" x="3619"/>
        <item m="1" x="2156"/>
        <item m="1" x="2636"/>
        <item m="1" x="2283"/>
        <item m="1" x="126"/>
        <item m="1" x="2409"/>
        <item m="1" x="3231"/>
        <item m="1" x="3520"/>
        <item m="1" x="751"/>
        <item m="1" x="180"/>
        <item m="1" x="98"/>
        <item m="1" x="333"/>
        <item m="1" x="172"/>
        <item m="1" x="2079"/>
        <item m="1" x="3774"/>
        <item m="1" x="3310"/>
        <item m="1" x="1809"/>
        <item m="1" x="3861"/>
        <item m="1" x="1169"/>
        <item m="1" x="2981"/>
        <item m="1" x="3673"/>
        <item m="1" x="2803"/>
        <item m="1" x="708"/>
        <item m="1" x="3079"/>
        <item m="1" x="1050"/>
        <item m="1" x="2946"/>
        <item m="1" x="400"/>
        <item m="1" x="1888"/>
        <item m="1" x="144"/>
        <item m="1" x="3814"/>
        <item m="1" x="733"/>
        <item m="1" x="3175"/>
        <item m="1" x="3204"/>
        <item m="1" x="4035"/>
        <item m="1" x="1035"/>
        <item m="1" x="3550"/>
        <item m="1" x="2486"/>
        <item m="1" x="261"/>
        <item m="1" x="2080"/>
        <item m="1" x="942"/>
        <item m="1" x="3513"/>
        <item m="1" x="4036"/>
        <item m="1" x="3663"/>
        <item m="1" x="3924"/>
        <item m="1" x="692"/>
        <item m="1" x="1517"/>
        <item m="1" x="1015"/>
        <item m="1" x="2584"/>
        <item m="1" x="463"/>
        <item m="1" x="792"/>
        <item m="1" x="1589"/>
        <item m="1" x="727"/>
        <item m="1" x="384"/>
        <item m="1" x="1027"/>
        <item m="1" x="3321"/>
        <item m="1" x="681"/>
        <item m="1" x="1969"/>
        <item m="1" x="2985"/>
        <item m="1" x="1528"/>
        <item m="1" x="2303"/>
        <item m="1" x="3762"/>
        <item m="1" x="1296"/>
        <item m="1" x="215"/>
        <item m="1" x="4087"/>
        <item m="1" x="1578"/>
        <item m="1" x="609"/>
        <item m="1" x="4111"/>
        <item m="1" x="3259"/>
        <item m="1" x="1972"/>
        <item m="1" x="1013"/>
        <item m="1" x="2277"/>
        <item m="1" x="1434"/>
        <item m="1" x="127"/>
        <item m="1" x="2389"/>
        <item m="1" x="3589"/>
        <item m="1" x="809"/>
        <item m="1" x="354"/>
        <item m="1" x="736"/>
        <item m="1" x="2052"/>
        <item m="1" x="1160"/>
        <item m="1" x="1435"/>
        <item m="1" x="281"/>
        <item m="1" x="2722"/>
        <item m="1" x="547"/>
        <item m="1" x="2187"/>
        <item m="1" x="278"/>
        <item m="1" x="3097"/>
        <item m="1" x="3542"/>
        <item m="1" x="3150"/>
        <item m="1" x="2736"/>
        <item m="1" x="3556"/>
        <item m="1" x="2653"/>
        <item m="1" x="548"/>
        <item m="1" x="3238"/>
        <item m="1" x="84"/>
        <item m="1" x="2213"/>
        <item m="1" x="1117"/>
        <item m="1" x="1673"/>
        <item m="1" x="1662"/>
        <item m="1" x="625"/>
        <item m="1" x="132"/>
        <item m="1" x="2084"/>
        <item m="1" x="890"/>
        <item m="1" x="2003"/>
        <item m="1" x="304"/>
        <item m="1" x="2621"/>
        <item m="1" x="1618"/>
        <item m="1" x="3133"/>
        <item m="1" x="863"/>
        <item m="1" x="712"/>
        <item m="1" x="3757"/>
        <item m="1" x="2177"/>
        <item m="1" x="453"/>
        <item m="1" x="1208"/>
        <item m="1" x="495"/>
        <item m="1" x="3074"/>
        <item m="1" x="2546"/>
        <item m="1" x="4077"/>
        <item m="1" x="2662"/>
        <item m="1" x="2934"/>
        <item m="1" x="787"/>
        <item m="1" x="2663"/>
        <item m="1" x="1867"/>
        <item m="1" x="347"/>
        <item m="1" x="2995"/>
        <item m="1" x="2074"/>
        <item m="1" x="2638"/>
        <item m="1" x="3713"/>
        <item m="1" x="730"/>
        <item m="1" x="2214"/>
        <item m="1" x="3613"/>
        <item m="1" x="1378"/>
        <item m="1" x="2858"/>
        <item m="1" x="67"/>
        <item m="1" x="3392"/>
        <item m="1" x="1176"/>
        <item m="1" x="2412"/>
        <item m="1" x="447"/>
        <item m="1" x="255"/>
        <item m="1" x="2569"/>
        <item m="1" x="3527"/>
        <item m="1" x="2643"/>
        <item m="1" x="1751"/>
        <item m="1" x="2932"/>
        <item m="1" x="3623"/>
        <item m="1" x="513"/>
        <item m="1" x="432"/>
        <item m="1" x="1957"/>
        <item m="1" x="1759"/>
        <item m="1" x="1134"/>
        <item m="1" x="936"/>
        <item m="1" x="1078"/>
        <item m="1" x="3232"/>
        <item m="1" x="2856"/>
        <item m="1" x="2973"/>
        <item m="1" x="72"/>
        <item m="1" x="2075"/>
        <item m="1" x="405"/>
        <item m="1" x="3024"/>
        <item m="1" x="580"/>
        <item m="1" x="1907"/>
        <item m="1" x="559"/>
        <item m="1" x="406"/>
        <item m="1" x="1818"/>
        <item m="1" x="2232"/>
        <item m="1" x="3624"/>
        <item m="1" x="780"/>
        <item m="1" x="669"/>
        <item m="1" x="837"/>
        <item m="1" x="2279"/>
        <item m="1" x="1599"/>
        <item m="1" x="2019"/>
        <item m="1" x="865"/>
        <item m="1" x="1280"/>
        <item m="1" x="3734"/>
        <item m="1" x="614"/>
        <item m="1" x="3372"/>
        <item m="1" x="3907"/>
        <item m="1" x="3785"/>
        <item m="1" x="3006"/>
        <item m="1" x="3412"/>
        <item m="1" x="2659"/>
        <item m="1" x="3829"/>
        <item m="1" x="574"/>
        <item m="1" x="959"/>
        <item m="1" x="2049"/>
        <item m="1" x="1743"/>
        <item m="1" x="2585"/>
        <item m="1" x="1744"/>
        <item m="1" x="1541"/>
        <item m="1" x="988"/>
        <item m="1" x="1875"/>
        <item m="1" x="2364"/>
        <item m="1" x="1390"/>
        <item m="1" x="1057"/>
        <item m="1" x="2172"/>
        <item m="1" x="540"/>
        <item m="1" x="2729"/>
        <item m="1" x="830"/>
        <item m="1" x="3019"/>
        <item m="1" x="2608"/>
        <item m="1" x="2787"/>
        <item m="1" x="2241"/>
        <item m="1" x="3866"/>
        <item m="1" x="2458"/>
        <item m="1" x="1423"/>
        <item m="1" x="3882"/>
        <item m="1" x="2549"/>
        <item m="1" x="2037"/>
        <item m="1" x="119"/>
        <item m="1" x="2983"/>
        <item m="1" x="2539"/>
        <item m="1" x="1825"/>
        <item m="1" x="1210"/>
        <item m="1" x="743"/>
        <item m="1" x="2542"/>
        <item m="1" x="1741"/>
        <item m="1" x="4092"/>
        <item m="1" x="75"/>
        <item m="1" x="116"/>
        <item m="1" x="3775"/>
        <item m="1" x="2744"/>
        <item m="1" x="1511"/>
        <item m="1" x="1328"/>
        <item m="1" x="2582"/>
        <item m="1" x="677"/>
        <item m="1" x="3598"/>
        <item m="1" x="2246"/>
        <item m="1" x="3892"/>
        <item m="1" x="1496"/>
        <item m="1" x="2857"/>
        <item m="1" x="2694"/>
        <item m="1" x="3782"/>
        <item m="1" x="3582"/>
        <item m="1" x="1866"/>
        <item m="1" x="2771"/>
        <item m="1" x="3528"/>
        <item m="1" x="249"/>
        <item m="1" x="866"/>
        <item m="1" x="330"/>
        <item m="1" x="2669"/>
        <item m="1" x="4103"/>
        <item m="1" x="199"/>
        <item m="1" x="1143"/>
        <item m="1" x="159"/>
        <item m="1" x="541"/>
        <item m="1" x="106"/>
        <item m="1" x="2039"/>
        <item m="1" x="534"/>
        <item m="1" x="3549"/>
        <item m="1" x="185"/>
        <item m="1" x="2727"/>
        <item m="1" x="1847"/>
        <item m="1" x="1614"/>
        <item m="1" x="1083"/>
        <item m="1" x="2712"/>
        <item m="1" x="1629"/>
        <item m="1" x="3196"/>
        <item m="1" x="3901"/>
        <item m="1" x="2792"/>
        <item m="1" x="3880"/>
        <item m="1" x="128"/>
        <item m="1" x="674"/>
        <item m="1" x="4094"/>
        <item m="1" x="3806"/>
        <item m="1" x="3521"/>
        <item m="1" x="2703"/>
        <item m="1" x="1797"/>
        <item m="1" x="747"/>
        <item m="1" x="2401"/>
        <item m="1" x="793"/>
        <item m="1" x="2347"/>
        <item m="1" x="2178"/>
        <item m="1" x="2766"/>
        <item m="1" x="3940"/>
        <item m="1" x="43"/>
        <item m="1" x="1407"/>
        <item m="1" x="2796"/>
        <item m="1" x="3877"/>
        <item m="1" x="3653"/>
        <item m="1" x="1232"/>
        <item m="1" x="2811"/>
        <item m="1" x="1192"/>
        <item m="1" x="3654"/>
        <item m="1" x="1911"/>
        <item m="1" x="401"/>
        <item m="1" x="2781"/>
        <item m="1" x="64"/>
        <item m="1" x="1738"/>
        <item m="1" x="1478"/>
        <item m="1" x="3911"/>
        <item m="1" x="166"/>
        <item m="1" x="2235"/>
        <item m="1" x="1340"/>
        <item m="1" x="1892"/>
        <item m="1" x="2025"/>
        <item m="1" x="1247"/>
        <item m="1" x="590"/>
        <item m="1" x="1901"/>
        <item m="1" x="561"/>
        <item m="1" x="294"/>
        <item m="1" x="235"/>
        <item m="1" x="3857"/>
        <item m="1" x="3643"/>
        <item m="1" x="719"/>
        <item m="1" x="186"/>
        <item m="1" x="2220"/>
        <item m="1" x="3859"/>
        <item m="1" x="3886"/>
        <item m="1" x="327"/>
        <item m="1" x="3437"/>
        <item m="1" x="3599"/>
        <item m="1" x="1397"/>
        <item m="1" x="659"/>
        <item m="1" x="586"/>
        <item m="1" x="431"/>
        <item m="1" x="24"/>
        <item m="1" x="1109"/>
        <item m="1" x="3413"/>
        <item m="1" x="575"/>
        <item m="1" x="444"/>
        <item m="1" x="742"/>
        <item m="1" x="752"/>
        <item m="1" x="3276"/>
        <item m="1" x="2782"/>
        <item m="1" x="737"/>
        <item m="1" x="1754"/>
        <item m="1" x="169"/>
        <item m="1" x="1201"/>
        <item m="1" x="4021"/>
        <item m="1" x="3898"/>
        <item m="1" x="3741"/>
        <item m="1" x="2016"/>
        <item m="1" x="695"/>
        <item m="1" x="1792"/>
        <item m="1" x="954"/>
        <item m="1" x="1859"/>
        <item m="1" x="355"/>
        <item m="1" x="3956"/>
        <item m="1" x="781"/>
        <item m="1" x="1861"/>
        <item m="1" x="2133"/>
        <item m="1" x="597"/>
        <item m="1" x="3496"/>
        <item m="1" x="1572"/>
        <item m="1" x="1757"/>
        <item m="1" x="2498"/>
        <item m="1" x="1129"/>
        <item m="1" x="53"/>
        <item m="1" x="2163"/>
        <item m="1" x="1654"/>
        <item m="1" x="2867"/>
        <item m="1" x="153"/>
        <item m="1" x="2739"/>
        <item m="1" x="723"/>
        <item m="1" x="310"/>
        <item m="1" x="464"/>
        <item m="1" x="1132"/>
        <item m="1" x="2732"/>
        <item m="1" x="854"/>
        <item m="1" x="58"/>
        <item m="1" x="3357"/>
        <item m="1" x="2975"/>
        <item m="1" x="2788"/>
        <item m="1" x="622"/>
        <item m="1" x="2847"/>
        <item m="1" x="1569"/>
        <item m="1" x="1029"/>
        <item m="1" x="2580"/>
        <item m="1" x="3966"/>
        <item m="1" x="1781"/>
        <item m="1" x="2112"/>
        <item m="1" x="1412"/>
        <item m="1" x="2922"/>
        <item m="1" x="4104"/>
        <item m="1" x="1061"/>
        <item m="1" x="254"/>
        <item m="1" x="50"/>
        <item m="1" x="2136"/>
        <item m="1" x="2943"/>
        <item m="1" x="433"/>
        <item m="1" x="1560"/>
        <item m="1" x="94"/>
        <item m="1" x="1195"/>
        <item m="1" x="3201"/>
        <item m="1" x="3138"/>
        <item m="1" x="1542"/>
        <item m="1" x="107"/>
        <item m="1" x="2887"/>
        <item m="1" x="3060"/>
        <item m="1" x="776"/>
        <item m="1" x="3256"/>
        <item m="1" x="2685"/>
        <item m="1" x="483"/>
        <item m="1" x="4025"/>
        <item m="1" x="468"/>
        <item m="1" x="3342"/>
        <item m="1" x="2323"/>
        <item m="1" x="3773"/>
        <item m="1" x="1989"/>
        <item m="1" x="2821"/>
        <item m="1" x="3928"/>
        <item m="1" x="3440"/>
        <item m="1" x="557"/>
        <item m="1" x="2741"/>
        <item m="1" x="3893"/>
        <item m="1" x="1996"/>
        <item m="1" x="3383"/>
        <item m="1" x="1391"/>
        <item m="1" x="1167"/>
        <item m="1" x="1677"/>
        <item m="1" x="3011"/>
        <item m="1" x="3536"/>
        <item m="1" x="1880"/>
        <item m="1" x="3405"/>
        <item m="1" x="2854"/>
        <item m="1" x="2999"/>
        <item m="1" x="778"/>
        <item m="1" x="2896"/>
        <item m="1" x="2365"/>
        <item m="1" x="4049"/>
        <item m="1" x="3631"/>
        <item m="1" x="665"/>
        <item m="1" x="99"/>
        <item m="1" x="3553"/>
        <item m="1" x="2253"/>
        <item m="1" x="1038"/>
        <item m="1" x="167"/>
        <item m="1" x="2818"/>
        <item m="1" x="1908"/>
        <item m="1" x="3311"/>
        <item m="1" x="484"/>
        <item m="1" x="1729"/>
        <item m="1" x="682"/>
        <item m="1" x="2827"/>
        <item m="1" x="1284"/>
        <item m="1" x="2081"/>
        <item m="1" x="2167"/>
        <item m="1" x="1479"/>
        <item m="1" x="2868"/>
        <item m="1" x="2745"/>
        <item m="1" x="2908"/>
        <item m="1" x="1504"/>
        <item m="1" x="81"/>
        <item m="1" x="1120"/>
        <item m="1" x="2997"/>
        <item m="1" x="1307"/>
        <item m="1" x="1566"/>
        <item m="1" x="3266"/>
        <item m="1" x="3812"/>
        <item m="1" x="313"/>
        <item m="1" x="3272"/>
        <item m="1" x="1233"/>
        <item m="1" x="551"/>
        <item m="1" x="1836"/>
        <item m="1" x="3501"/>
        <item m="1" x="1393"/>
        <item m="1" x="2021"/>
        <item m="1" x="265"/>
        <item m="1" x="1690"/>
        <item m="1" x="1457"/>
        <item m="1" x="3748"/>
        <item m="1" x="4095"/>
        <item m="1" x="3192"/>
        <item m="1" x="3522"/>
        <item m="1" x="2761"/>
        <item m="1" x="3210"/>
        <item m="1" x="2451"/>
        <item m="1" x="606"/>
        <item m="1" x="1248"/>
        <item m="1" x="2031"/>
        <item m="1" x="3363"/>
        <item m="1" x="89"/>
        <item m="1" x="1596"/>
        <item m="1" x="2777"/>
        <item m="1" x="4037"/>
        <item m="1" x="26"/>
        <item m="1" x="591"/>
        <item m="1" x="1408"/>
        <item m="1" x="2280"/>
        <item m="1" x="1051"/>
        <item m="1" x="1518"/>
        <item m="1" x="1451"/>
        <item m="1" x="3760"/>
        <item m="1" x="980"/>
        <item m="1" x="2319"/>
        <item m="1" x="2173"/>
        <item m="1" x="1980"/>
        <item m="1" x="1837"/>
        <item m="1" x="3104"/>
        <item m="1" x="385"/>
        <item m="1" x="880"/>
        <item m="1" x="3497"/>
        <item m="1" x="210"/>
        <item m="1" x="15"/>
        <item m="1" x="3224"/>
        <item m="1" x="407"/>
        <item m="1" x="2381"/>
        <item m="1" x="1338"/>
        <item m="1" x="1694"/>
        <item m="1" x="1886"/>
        <item m="1" x="3484"/>
        <item m="1" x="1467"/>
        <item m="1" x="3525"/>
        <item m="1" x="790"/>
        <item m="1" x="2033"/>
        <item m="1" x="2199"/>
        <item m="1" x="910"/>
        <item m="1" x="262"/>
        <item m="1" x="1863"/>
        <item m="1" x="2960"/>
        <item m="1" x="487"/>
        <item m="1" x="1446"/>
        <item m="1" x="2398"/>
        <item m="1" x="411"/>
        <item m="1" x="1114"/>
        <item m="1" x="2348"/>
        <item m="1" x="1529"/>
        <item m="1" x="1623"/>
        <item m="1" x="2445"/>
        <item m="1" x="3537"/>
        <item m="1" x="1603"/>
        <item m="1" x="3574"/>
        <item m="1" x="734"/>
        <item m="1" x="2305"/>
        <item m="1" x="2832"/>
        <item m="1" x="3786"/>
        <item m="1" x="1622"/>
        <item m="1" x="650"/>
        <item m="1" x="3273"/>
        <item m="1" x="3249"/>
        <item m="1" x="251"/>
        <item m="1" x="1904"/>
        <item m="1" x="815"/>
        <item m="1" x="286"/>
        <item m="1" x="546"/>
        <item m="1" x="2686"/>
        <item m="1" x="312"/>
        <item m="1" x="4121"/>
        <item m="1" x="3585"/>
        <item m="1" x="3801"/>
        <item m="1" x="1072"/>
        <item m="1" x="3702"/>
        <item m="1" x="2366"/>
        <item m="1" x="55"/>
        <item m="1" x="1130"/>
        <item m="1" x="923"/>
        <item m="1" x="1899"/>
        <item m="1" x="3038"/>
        <item m="1" x="1784"/>
        <item m="1" x="4082"/>
        <item m="1" x="885"/>
        <item m="1" x="4050"/>
        <item m="1" x="3407"/>
        <item m="1" x="225"/>
        <item m="1" x="4032"/>
        <item m="1" x="1637"/>
        <item m="1" x="3047"/>
        <item m="1" x="1762"/>
        <item m="1" x="2166"/>
        <item m="1" x="3820"/>
        <item m="1" x="2233"/>
        <item m="1" x="2278"/>
        <item m="1" x="147"/>
        <item m="1" x="2249"/>
        <item m="1" x="3787"/>
        <item m="1" x="2876"/>
        <item m="1" x="2740"/>
        <item m="1" x="3708"/>
        <item m="1" x="1984"/>
        <item m="1" x="1062"/>
        <item m="1" x="2557"/>
        <item m="1" x="3891"/>
        <item m="1" x="2200"/>
        <item m="1" x="138"/>
        <item m="1" x="3529"/>
        <item m="1" x="724"/>
        <item m="1" x="2537"/>
        <item m="1" x="1573"/>
        <item m="1" x="2800"/>
        <item m="1" x="3139"/>
        <item m="1" x="3575"/>
        <item m="1" x="2530"/>
        <item m="1" x="3728"/>
        <item m="1" x="3234"/>
        <item m="1" x="2690"/>
        <item m="1" x="175"/>
        <item m="1" x="2815"/>
        <item m="1" x="2250"/>
        <item m="1" x="2709"/>
        <item m="1" x="465"/>
        <item m="1" x="1938"/>
        <item m="1" x="577"/>
        <item m="1" x="20"/>
        <item m="1" x="238"/>
        <item m="1" x="2749"/>
        <item m="1" x="218"/>
        <item m="1" x="2259"/>
        <item m="1" x="3776"/>
        <item m="1" x="651"/>
        <item m="1" x="2385"/>
        <item m="1" x="1256"/>
        <item m="1" x="576"/>
        <item m="1" x="3729"/>
        <item m="1" x="2443"/>
        <item m="1" x="1416"/>
        <item m="1" x="189"/>
        <item m="1" x="1265"/>
        <item m="1" x="1276"/>
        <item m="1" x="117"/>
        <item m="1" x="4096"/>
        <item m="1" x="610"/>
        <item m="1" x="108"/>
        <item m="1" x="33"/>
        <item m="1" x="1519"/>
        <item m="1" x="1229"/>
        <item m="1" x="3053"/>
        <item m="1" x="434"/>
        <item m="1" x="3416"/>
        <item m="1" x="3454"/>
        <item m="1" x="2257"/>
        <item m="1" x="1126"/>
        <item m="1" x="1646"/>
        <item m="1" x="1508"/>
        <item m="1" x="1624"/>
        <item m="1" x="3559"/>
        <item m="1" x="2655"/>
        <item m="1" x="2046"/>
        <item m="1" x="3252"/>
        <item m="1" x="1481"/>
        <item m="1" x="678"/>
        <item m="1" x="738"/>
        <item m="1" x="1475"/>
        <item m="1" x="4020"/>
        <item m="1" x="356"/>
        <item m="1" x="2697"/>
        <item m="1" x="2024"/>
        <item m="1" x="1480"/>
        <item m="1" x="647"/>
        <item m="1" x="1409"/>
        <item m="1" x="3815"/>
        <item m="1" x="731"/>
        <item m="1" x="3763"/>
        <item m="1" x="139"/>
        <item m="1" x="2695"/>
        <item m="1" x="2966"/>
        <item m="1" x="1924"/>
        <item m="1" x="2875"/>
        <item m="1" x="1118"/>
        <item m="1" x="78"/>
        <item m="1" x="1488"/>
        <item m="1" x="1846"/>
        <item m="1" x="2470"/>
        <item m="1" x="943"/>
        <item m="1" x="3625"/>
        <item m="1" x="1765"/>
        <item m="1" x="258"/>
        <item m="1" x="3568"/>
        <item m="1" x="2604"/>
        <item m="1" x="1981"/>
        <item m="1" x="3345"/>
        <item m="1" x="3367"/>
        <item m="1" x="1551"/>
        <item m="1" x="2641"/>
        <item m="1" x="3586"/>
        <item m="1" x="102"/>
        <item m="1" x="1198"/>
        <item m="1" x="1958"/>
        <item m="1" x="1608"/>
        <item m="1" x="2137"/>
        <item m="1" x="1840"/>
        <item m="1" x="761"/>
        <item m="1" x="1190"/>
        <item m="1" x="2846"/>
        <item m="1" x="2229"/>
        <item m="1" x="3689"/>
        <item m="1" x="3161"/>
        <item m="1" x="2402"/>
        <item m="1" x="3611"/>
        <item m="1" x="827"/>
        <item m="1" x="1005"/>
        <item m="1" x="3197"/>
        <item m="1" x="984"/>
        <item m="1" x="1933"/>
        <item m="1" x="3998"/>
        <item m="1" x="3957"/>
        <item m="1" x="1702"/>
        <item m="1" x="3013"/>
        <item m="1" x="1919"/>
        <item m="1" x="3627"/>
        <item m="1" x="3346"/>
        <item m="1" x="1680"/>
        <item m="1" x="2135"/>
        <item m="1" x="1107"/>
        <item m="1" x="3189"/>
        <item m="1" x="3393"/>
        <item m="1" x="4117"/>
        <item m="1" x="1298"/>
        <item m="1" x="187"/>
        <item m="1" x="1121"/>
        <item m="1" x="1940"/>
        <item m="1" x="507"/>
        <item m="1" x="1329"/>
        <item m="1" x="92"/>
        <item m="1" x="398"/>
        <item m="1" x="3036"/>
        <item m="1" x="2017"/>
        <item m="1" x="4099"/>
        <item m="1" x="527"/>
        <item m="1" x="721"/>
        <item m="1" x="2950"/>
        <item m="1" x="4119"/>
        <item m="1" x="2221"/>
        <item m="1" x="2570"/>
        <item m="1" x="2103"/>
        <item m="1" x="1274"/>
        <item m="1" x="3068"/>
        <item m="1" x="3710"/>
        <item m="1" x="1663"/>
        <item m="1" x="1403"/>
        <item m="1" x="2087"/>
        <item m="1" x="1550"/>
        <item m="1" x="2284"/>
        <item m="1" x="2871"/>
        <item m="1" x="1293"/>
        <item m="1" x="2793"/>
        <item m="1" x="2575"/>
        <item m="1" x="3337"/>
        <item m="1" x="1074"/>
        <item m="1" x="1562"/>
        <item m="1" x="2891"/>
        <item m="1" x="3919"/>
        <item m="1" x="922"/>
        <item m="1" x="3226"/>
        <item m="1" x="2275"/>
        <item m="1" x="162"/>
        <item m="1" x="77"/>
        <item m="1" x="3705"/>
        <item m="1" x="2038"/>
        <item m="1" x="229"/>
        <item m="1" x="3267"/>
        <item m="1" x="1413"/>
        <item m="1" x="2223"/>
        <item m="1" x="3008"/>
        <item m="1" x="490"/>
        <item m="1" x="360"/>
        <item m="1" x="1734"/>
        <item m="1" x="1487"/>
        <item m="1" x="1718"/>
        <item m="1" x="2535"/>
        <item m="1" x="3978"/>
        <item m="1" x="1782"/>
        <item m="1" x="2276"/>
        <item m="1" x="2601"/>
        <item m="1" x="2571"/>
        <item m="1" x="1482"/>
        <item m="1" x="3730"/>
        <item m="1" x="177"/>
        <item m="1" x="1394"/>
        <item m="1" x="25"/>
        <item m="1" x="783"/>
        <item m="1" x="231"/>
        <item m="1" x="257"/>
        <item m="1" x="21"/>
        <item m="1" x="810"/>
        <item m="1" x="847"/>
        <item m="1" x="221"/>
        <item m="1" x="2372"/>
        <item m="1" x="2691"/>
        <item m="1" x="4038"/>
        <item m="1" x="1656"/>
        <item m="1" x="3128"/>
        <item m="1" x="3929"/>
        <item m="1" x="2413"/>
        <item m="1" x="3364"/>
        <item m="1" x="1156"/>
        <item m="1" x="1032"/>
        <item m="1" x="1543"/>
        <item m="1" x="417"/>
        <item m="1" x="1999"/>
        <item m="1" x="3920"/>
        <item m="1" x="560"/>
        <item m="1" x="3935"/>
        <item m="1" x="800"/>
        <item m="1" x="3336"/>
        <item m="1" x="631"/>
        <item m="1" x="3465"/>
        <item m="1" x="44"/>
        <item m="1" x="2543"/>
        <item m="1" x="3628"/>
        <item m="1" x="223"/>
        <item m="1" x="36"/>
        <item m="1" x="13"/>
        <item m="1" x="3577"/>
        <item m="1" x="2379"/>
        <item m="1" x="2170"/>
        <item m="1" x="3656"/>
        <item m="1" x="2029"/>
        <item m="1" x="1100"/>
        <item m="1" x="2254"/>
        <item m="1" x="2001"/>
        <item m="1" x="1695"/>
        <item m="1" x="2936"/>
        <item m="1" x="1823"/>
        <item m="1" x="3543"/>
        <item m="1" x="1080"/>
        <item m="1" x="3941"/>
        <item m="1" x="3834"/>
        <item m="1" x="3706"/>
        <item m="1" x="1699"/>
        <item m="1" x="247"/>
        <item m="1" x="2822"/>
        <item m="1" x="1492"/>
        <item m="1" x="3110"/>
        <item m="1" x="684"/>
        <item m="1" x="2645"/>
        <item m="1" x="3124"/>
        <item m="1" x="1016"/>
        <item m="1" x="2893"/>
        <item m="1" x="3511"/>
        <item m="1" x="851"/>
        <item m="1" x="37"/>
        <item m="1" x="806"/>
        <item m="1" x="1505"/>
        <item m="1" x="2990"/>
        <item m="1" x="2503"/>
        <item m="1" x="27"/>
        <item m="1" x="2639"/>
        <item m="1" x="1154"/>
        <item m="1" x="3765"/>
        <item m="1" x="1650"/>
        <item m="1" x="95"/>
        <item m="1" x="1827"/>
        <item m="1" x="2020"/>
        <item m="1" x="3431"/>
        <item m="1" x="196"/>
        <item m="1" x="2969"/>
        <item m="1" x="2362"/>
        <item m="1" x="1949"/>
        <item m="1" x="1090"/>
        <item m="1" x="1489"/>
        <item m="1" x="1030"/>
        <item m="1" x="1928"/>
        <item m="1" x="3680"/>
        <item m="1" x="3650"/>
        <item m="1" x="3963"/>
        <item m="1" x="1145"/>
        <item m="1" x="2923"/>
        <item m="1" x="1157"/>
        <item m="1" x="2851"/>
        <item m="1" x="3651"/>
        <item m="1" x="4055"/>
        <item m="1" x="2471"/>
        <item m="1" x="856"/>
        <item m="1" x="3312"/>
        <item m="1" x="2332"/>
        <item m="1" x="4026"/>
        <item m="1" x="1131"/>
        <item m="1" x="2586"/>
        <item m="1" x="3826"/>
        <item m="1" x="3902"/>
        <item m="1" x="2209"/>
        <item m="1" x="435"/>
        <item m="1" x="1706"/>
        <item m="1" x="2518"/>
        <item m="1" x="2327"/>
        <item m="1" x="1189"/>
        <item m="1" x="1639"/>
        <item m="1" x="2698"/>
        <item m="1" x="2892"/>
        <item m="1" x="1788"/>
        <item m="1" x="3853"/>
        <item m="1" x="3758"/>
        <item m="1" x="3426"/>
        <item m="1" x="2920"/>
        <item m="1" x="1664"/>
        <item m="1" x="1230"/>
        <item m="1" x="930"/>
        <item m="1" x="2568"/>
        <item m="1" x="2006"/>
        <item m="1" x="3947"/>
        <item m="1" x="3164"/>
        <item m="1" x="275"/>
        <item m="1" x="1419"/>
        <item m="1" x="2239"/>
        <item m="1" x="121"/>
        <item m="1" x="1736"/>
        <item m="1" x="2007"/>
        <item m="1" x="784"/>
        <item m="1" x="3173"/>
        <item m="1" x="1871"/>
        <item m="1" x="2609"/>
        <item m="1" x="1267"/>
        <item m="1" x="3004"/>
        <item m="1" x="170"/>
        <item m="1" x="2711"/>
        <item m="1" x="2528"/>
        <item m="1" x="1155"/>
        <item m="1" x="2225"/>
        <item m="1" x="2298"/>
        <item m="1" x="823"/>
        <item m="1" x="4122"/>
        <item m="1" x="1325"/>
        <item m="1" x="3636"/>
        <item m="1" x="3545"/>
        <item m="1" x="320"/>
        <item m="1" x="2565"/>
        <item m="1" x="2861"/>
        <item m="1" x="3953"/>
        <item m="1" x="1766"/>
        <item m="1" x="1669"/>
        <item m="1" x="399"/>
        <item m="1" x="297"/>
        <item m="1" x="1711"/>
        <item m="1" x="205"/>
        <item m="1" x="1941"/>
        <item m="1" x="3931"/>
        <item m="1" x="3514"/>
        <item m="1" x="521"/>
        <item m="1" x="4091"/>
        <item m="1" x="1170"/>
        <item m="1" x="3802"/>
        <item m="1" x="1995"/>
        <item m="1" x="317"/>
        <item m="1" x="1715"/>
        <item m="1" x="2054"/>
        <item m="1" x="328"/>
        <item m="1" x="2285"/>
        <item m="1" x="1703"/>
        <item m="1" x="4051"/>
        <item m="1" x="2234"/>
        <item m="1" x="157"/>
        <item m="1" x="1678"/>
        <item m="1" x="2904"/>
        <item m="1" x="1665"/>
        <item m="1" x="3851"/>
        <item m="1" x="2329"/>
        <item m="1" x="1643"/>
        <item m="1" x="2778"/>
        <item m="1" x="1674"/>
        <item m="1" x="425"/>
        <item m="1" x="1036"/>
        <item m="1" x="3386"/>
        <item m="1" x="816"/>
        <item m="1" x="2320"/>
        <item m="1" x="2452"/>
        <item m="1" x="2750"/>
        <item m="1" x="2300"/>
        <item m="1" x="1364"/>
        <item m="1" x="2291"/>
        <item m="1" x="2640"/>
        <item m="1" x="3159"/>
        <item m="1" x="594"/>
        <item m="1" x="160"/>
        <item m="1" x="937"/>
        <item m="1" x="338"/>
        <item m="1" x="450"/>
        <item m="1" x="877"/>
        <item m="1" x="1552"/>
        <item m="1" x="570"/>
        <item m="1" x="3056"/>
        <item m="1" x="670"/>
        <item m="1" x="978"/>
        <item m="1" x="1454"/>
        <item m="1" x="1257"/>
        <item m="1" x="2563"/>
        <item m="1" x="4067"/>
        <item m="1" x="3163"/>
        <item m="1" x="3065"/>
        <item m="1" x="3387"/>
        <item m="1" x="960"/>
        <item m="1" x="1204"/>
        <item m="1" x="1341"/>
        <item m="1" x="3638"/>
        <item m="1" x="2699"/>
        <item m="1" x="1161"/>
        <item m="1" x="1268"/>
        <item m="1" x="690"/>
        <item m="1" x="615"/>
        <item m="1" x="3358"/>
        <item m="1" x="1125"/>
        <item m="1" x="3058"/>
        <item m="1" x="1395"/>
        <item m="1" x="1579"/>
        <item m="1" x="639"/>
        <item m="1" x="4088"/>
        <item m="1" x="4062"/>
        <item m="1" x="1615"/>
        <item m="1" x="3084"/>
        <item m="1" x="1657"/>
        <item m="1" x="1683"/>
        <item m="1" x="2437"/>
        <item m="1" x="3711"/>
        <item m="1" x="2558"/>
        <item m="1" x="3112"/>
        <item m="1" x="1006"/>
        <item m="1" x="3125"/>
        <item m="1" x="2055"/>
        <item m="1" x="2463"/>
        <item m="1" x="2714"/>
        <item m="1" x="1534"/>
        <item m="1" x="2734"/>
        <item m="1" x="1881"/>
        <item m="1" x="1960"/>
        <item m="1" x="2705"/>
        <item m="1" x="1497"/>
        <item m="1" x="3694"/>
        <item m="1" x="1684"/>
        <item m="1" x="3439"/>
        <item m="1" x="3852"/>
        <item m="1" x="2706"/>
        <item m="1" x="1948"/>
        <item m="1" x="3827"/>
        <item m="1" x="2405"/>
        <item m="1" x="798"/>
        <item m="1" x="181"/>
        <item m="1" x="878"/>
        <item m="1" x="1745"/>
        <item m="1" x="1414"/>
        <item m="1" x="12"/>
        <item m="1" x="1326"/>
        <item m="1" x="3974"/>
        <item m="1" x="1651"/>
        <item m="1" x="1990"/>
        <item m="1" x="1231"/>
        <item m="1" x="1676"/>
        <item m="1" x="1258"/>
        <item m="1" x="1096"/>
        <item m="1" x="3339"/>
        <item m="1" x="3460"/>
        <item m="1" x="3075"/>
        <item m="1" x="1008"/>
        <item m="1" x="3144"/>
        <item m="1" x="525"/>
        <item m="1" x="459"/>
        <item m="1" x="3005"/>
        <item m="1" x="3185"/>
        <item m="1" x="2201"/>
        <item m="1" x="1288"/>
        <item m="1" x="1112"/>
        <item m="1" x="1812"/>
        <item m="1" x="3657"/>
        <item m="1" x="1360"/>
        <item m="1" x="3664"/>
        <item m="1" x="302"/>
        <item m="1" x="2507"/>
        <item m="1" x="1443"/>
        <item m="1" x="1432"/>
        <item m="1" x="611"/>
        <item m="1" x="2058"/>
        <item m="1" x="2464"/>
        <item m="1" x="3538"/>
        <item m="1" x="1848"/>
        <item m="1" x="1270"/>
        <item m="1" x="1752"/>
        <item m="1" x="1277"/>
        <item m="1" x="2753"/>
        <item m="1" x="3462"/>
        <item m="1" x="3690"/>
        <item m="1" x="1647"/>
        <item m="1" x="3572"/>
        <item m="1" x="311"/>
        <item m="1" x="2114"/>
        <item m="1" x="4097"/>
        <item m="1" x="236"/>
        <item m="1" x="543"/>
        <item m="1" x="376"/>
        <item m="1" x="1177"/>
        <item m="1" x="2396"/>
        <item m="1" x="28"/>
        <item m="1" x="3129"/>
        <item m="1" x="22"/>
        <item m="1" x="3955"/>
        <item m="1" x="2825"/>
        <item m="1" x="3108"/>
        <item m="1" x="3373"/>
        <item m="1" x="396"/>
        <item m="1" x="3754"/>
        <item m="1" x="3414"/>
        <item m="1" x="1959"/>
        <item m="1" x="2951"/>
        <item m="1" x="3735"/>
        <item m="1" x="2406"/>
        <item m="1" x="3569"/>
        <item m="1" x="567"/>
        <item m="1" x="2363"/>
        <item m="1" x="973"/>
        <item m="1" x="1789"/>
        <item m="1" x="583"/>
        <item m="1" x="23"/>
        <item m="1" x="2226"/>
        <item m="1" x="4057"/>
        <item m="1" x="3989"/>
        <item m="1" x="426"/>
        <item m="1" x="833"/>
        <item m="1" x="1506"/>
        <item m="1" x="859"/>
        <item m="1" x="3488"/>
        <item m="1" x="3526"/>
        <item m="1" x="3867"/>
        <item m="1" x="3594"/>
        <item m="1" x="3583"/>
        <item m="1" x="3847"/>
        <item m="1" x="3165"/>
        <item m="1" x="502"/>
        <item m="1" x="3384"/>
        <item m="1" x="2047"/>
        <item m="1" x="3039"/>
        <item m="1" x="1219"/>
        <item m="1" x="3515"/>
        <item m="1" x="2224"/>
        <item m="1" x="1630"/>
        <item m="1" x="3300"/>
        <item m="1" x="3152"/>
        <item m="1" x="2350"/>
        <item m="1" x="1333"/>
        <item m="1" x="1604"/>
        <item m="1" x="2905"/>
        <item m="1" x="390"/>
        <item m="1" x="2688"/>
        <item m="1" x="2116"/>
        <item m="1" x="3422"/>
        <item m="1" x="1322"/>
        <item m="1" x="1323"/>
        <item m="1" x="1950"/>
        <item m="1" x="4105"/>
        <item m="1" x="1932"/>
        <item m="1" x="1068"/>
        <item m="1" x="1152"/>
        <item m="1" x="1196"/>
        <item m="1" x="1820"/>
        <item m="1" x="2483"/>
        <item m="1" x="3455"/>
        <item m="1" x="3250"/>
        <item m="1" x="4027"/>
        <item m="1" x="1887"/>
        <item m="1" x="1250"/>
        <item m="1" x="1193"/>
        <item m="1" x="911"/>
        <item m="1" x="1592"/>
        <item m="1" x="3930"/>
        <item m="1" x="3020"/>
        <item m="1" x="552"/>
        <item m="1" x="1287"/>
        <item m="1" x="4068"/>
        <item m="1" x="1052"/>
        <item m="1" x="612"/>
        <item m="1" x="1485"/>
        <item m="1" x="4045"/>
        <item m="1" x="944"/>
        <item m="1" x="1472"/>
        <item m="1" x="1687"/>
        <item m="1" x="3823"/>
        <item m="1" x="3980"/>
        <item m="1" x="3530"/>
        <item m="1" x="657"/>
        <item m="1" x="1241"/>
        <item m="1" x="824"/>
        <item m="1" x="240"/>
        <item m="1" x="3958"/>
        <item m="1" x="370"/>
        <item m="1" x="2791"/>
        <item m="1" x="616"/>
        <item m="1" x="2909"/>
        <item m="1" x="2540"/>
        <item m="1" x="2301"/>
        <item m="1" x="3444"/>
        <item m="1" x="4004"/>
        <item m="1" x="1197"/>
        <item m="1" x="2910"/>
        <item m="1" x="3999"/>
        <item m="1" x="3687"/>
        <item m="1" x="1498"/>
        <item m="1" x="1447"/>
        <item m="1" x="1023"/>
        <item m="1" x="3828"/>
        <item m="1" x="3788"/>
        <item m="1" x="3701"/>
        <item m="1" x="2747"/>
        <item m="1" x="1218"/>
        <item m="1" x="3466"/>
        <item m="1" x="2061"/>
        <item m="1" x="391"/>
        <item m="1" x="1271"/>
        <item m="1" x="263"/>
        <item m="1" x="3887"/>
        <item m="1" x="1563"/>
        <item m="1" x="1242"/>
        <item m="1" x="762"/>
        <item m="1" x="777"/>
        <item m="1" x="2598"/>
        <item m="1" x="4052"/>
        <item m="1" x="2202"/>
        <item m="1" x="935"/>
        <item m="1" x="3156"/>
        <item m="1" x="2222"/>
        <item m="1" x="2928"/>
        <item m="1" x="3936"/>
        <item m="1" x="481"/>
        <item m="1" x="3193"/>
        <item m="1" x="2572"/>
        <item m="1" x="3059"/>
        <item m="1" x="1520"/>
        <item m="1" x="3491"/>
        <item m="1" x="1660"/>
        <item m="1" x="3260"/>
        <item m="1" x="1554"/>
        <item m="1" x="446"/>
        <item m="1" x="3848"/>
        <item m="1" x="2415"/>
        <item m="1" x="3738"/>
        <item m="1" x="671"/>
        <item m="1" x="587"/>
        <item m="1" x="2374"/>
        <item m="1" x="1310"/>
        <item m="1" x="2421"/>
        <item m="1" x="3434"/>
        <item m="1" x="3795"/>
        <item m="1" x="3666"/>
        <item m="1" x="3216"/>
        <item m="1" x="1712"/>
        <item m="1" x="200"/>
        <item m="1" x="848"/>
        <item m="1" x="3518"/>
        <item m="1" x="1580"/>
        <item m="1" x="3316"/>
        <item m="1" x="3246"/>
        <item m="1" x="1301"/>
        <item m="1" x="315"/>
        <item m="1" x="913"/>
        <item m="1" x="3225"/>
        <item m="1" x="3903"/>
        <item m="1" x="569"/>
        <item m="1" x="3674"/>
        <item m="1" x="2707"/>
        <item m="1" x="1952"/>
        <item m="1" x="3612"/>
        <item m="1" x="4113"/>
        <item m="1" x="2756"/>
        <item m="1" x="906"/>
        <item m="1" x="667"/>
        <item m="1" x="2130"/>
        <item m="1" x="3469"/>
        <item m="1" x="2268"/>
        <item m="1" x="593"/>
        <item m="1" x="3401"/>
        <item m="1" x="961"/>
        <item m="1" x="2596"/>
        <item m="1" x="3695"/>
        <item m="1" x="2153"/>
        <item m="1" x="2026"/>
        <item m="1" x="1240"/>
        <item m="1" x="3777"/>
        <item m="1" x="3601"/>
        <item m="1" x="1162"/>
        <item m="1" x="3835"/>
        <item m="1" x="3419"/>
        <item m="1" x="3406"/>
        <item m="1" x="3499"/>
        <item m="1" x="3590"/>
        <item m="1" x="3451"/>
        <item m="1" x="379"/>
        <item m="1" x="1756"/>
        <item m="1" x="2550"/>
        <item m="1" x="3076"/>
        <item m="1" x="3054"/>
        <item m="1" x="2935"/>
        <item m="1" x="3749"/>
        <item m="1" x="1026"/>
        <item m="1" x="1430"/>
        <item m="1" x="2683"/>
        <item m="1" x="956"/>
        <item m="1" x="1059"/>
        <item m="1" x="2339"/>
        <item m="1" x="1854"/>
        <item m="1" x="3317"/>
        <item m="1" x="1821"/>
        <item m="1" x="857"/>
        <item m="1" x="2242"/>
        <item m="1" x="1476"/>
        <item m="1" x="1206"/>
        <item m="1" x="1033"/>
        <item m="1" x="65"/>
        <item m="1" x="2062"/>
        <item m="1" x="197"/>
        <item m="1" x="62"/>
        <item m="1" x="1983"/>
        <item m="1" x="1108"/>
        <item m="1" x="916"/>
        <item m="1" x="3937"/>
        <item m="1" x="264"/>
        <item m="1" x="874"/>
        <item m="1" x="1767"/>
        <item m="1" x="968"/>
        <item m="1" x="2591"/>
        <item m="1" x="3211"/>
        <item m="1" x="2836"/>
        <item m="1" x="1967"/>
        <item m="1" x="3593"/>
        <item m="1" x="3016"/>
        <item m="1" x="1422"/>
        <item m="1" x="350"/>
        <item m="1" x="1802"/>
        <item m="1" x="1000"/>
        <item m="1" x="3071"/>
        <item m="1" x="2723"/>
        <item m="1" x="1804"/>
        <item m="1" x="1855"/>
        <item m="1" x="2879"/>
        <item m="1" x="2425"/>
        <item m="1" x="2679"/>
        <item m="1" x="3615"/>
        <item m="1" x="3722"/>
        <item m="1" x="1810"/>
        <item m="1" x="3141"/>
        <item m="1" x="269"/>
        <item m="1" x="2043"/>
        <item m="1" x="1436"/>
        <item m="1" x="3247"/>
        <item m="1" x="2174"/>
        <item m="1" x="3240"/>
        <item m="1" x="526"/>
        <item m="1" x="4083"/>
        <item m="1" x="3769"/>
        <item m="1" x="2823"/>
        <item m="1" x="4015"/>
        <item m="1" x="1289"/>
        <item m="1" x="532"/>
        <item m="1" x="1168"/>
        <item m="1" x="969"/>
        <item m="1" x="3305"/>
        <item m="1" x="3445"/>
        <item m="1" x="2500"/>
        <item m="1" x="1925"/>
        <item m="1" x="4011"/>
        <item m="1" x="427"/>
        <item m="1" x="505"/>
        <item m="1" x="1633"/>
        <item m="1" x="3899"/>
        <item m="1" x="2841"/>
        <item m="1" x="322"/>
        <item m="1" x="3832"/>
        <item m="1" x="2751"/>
        <item m="1" x="1101"/>
        <item m="1" x="2499"/>
        <item m="1" x="129"/>
        <item m="1" x="156"/>
        <item m="1" x="2292"/>
        <item m="1" x="2522"/>
        <item m="1" x="599"/>
        <item m="1" x="1737"/>
        <item m="1" x="668"/>
        <item m="1" x="839"/>
        <item m="1" x="334"/>
        <item m="1" x="1361"/>
        <item m="1" x="3971"/>
        <item m="1" x="1194"/>
        <item m="1" x="660"/>
        <item m="1" x="3723"/>
        <item m="1" x="4053"/>
        <item m="1" x="1521"/>
        <item m="1" x="1746"/>
        <item m="1" x="2869"/>
        <item m="1" x="1691"/>
        <item m="1" x="3938"/>
        <item m="1" x="773"/>
        <item m="1" x="2334"/>
        <item m="1" x="2644"/>
        <item m="1" x="1381"/>
        <item m="1" x="408"/>
        <item m="1" x="2991"/>
        <item m="1" x="819"/>
        <item m="1" x="870"/>
        <item m="1" x="834"/>
        <item m="1" x="696"/>
        <item m="1" x="1356"/>
        <item m="1" x="2797"/>
        <item m="1" x="882"/>
        <item m="1" x="3153"/>
        <item m="1" x="1585"/>
        <item m="1" x="82"/>
        <item m="1" x="2340"/>
        <item m="1" x="3739"/>
        <item m="1" x="2556"/>
        <item m="1" x="899"/>
        <item m="1" x="2940"/>
        <item m="1" x="578"/>
        <item m="1" x="499"/>
        <item m="1" x="2192"/>
        <item m="1" x="556"/>
        <item m="1" x="2602"/>
        <item m="1" x="3090"/>
        <item m="1" x="3117"/>
        <item m="1" x="3061"/>
        <item m="1" x="387"/>
        <item m="1" x="1294"/>
        <item m="1" x="3744"/>
        <item m="1" x="2281"/>
        <item m="1" x="2730"/>
        <item m="1" x="3675"/>
        <item m="1" x="571"/>
        <item m="1" x="227"/>
        <item m="1" x="1513"/>
        <item m="1" x="1334"/>
        <item m="1" x="1638"/>
        <item m="1" x="3380"/>
        <item m="1" x="2763"/>
        <item m="1" x="475"/>
        <item m="1" x="1955"/>
        <item m="1" x="642"/>
        <item m="1" x="714"/>
        <item m="1" x="3242"/>
        <item m="1" x="3146"/>
        <item m="1" x="38"/>
        <item m="1" x="279"/>
        <item m="1" x="295"/>
        <item m="1" x="632"/>
        <item m="1" x="1829"/>
        <item m="1" x="1763"/>
        <item m="1" x="3972"/>
        <item m="1" x="2333"/>
        <item m="1" x="1238"/>
        <item m="1" x="1178"/>
        <item m="1" x="1619"/>
        <item m="1" x="3325"/>
        <item m="1" x="2649"/>
        <item m="1" x="604"/>
        <item m="1" x="3176"/>
        <item m="1" x="1127"/>
        <item m="1" x="1351"/>
        <item m="1" x="2710"/>
        <item m="1" x="3803"/>
        <item m="1" x="2852"/>
        <item m="1" x="3442"/>
        <item m="1" x="902"/>
        <item m="1" x="1658"/>
        <item m="1" x="1490"/>
        <item m="1" x="3681"/>
        <item m="1" x="3512"/>
        <item m="1" x="237"/>
        <item m="1" x="2139"/>
        <item m="1" x="3294"/>
        <item m="1" x="754"/>
        <item m="1" x="838"/>
        <item m="1" x="4014"/>
        <item m="1" x="509"/>
        <item m="1" x="1522"/>
        <item m="1" x="1771"/>
        <item m="1" x="3429"/>
        <item m="1" x="2947"/>
        <item m="1" x="1719"/>
        <item m="1" x="635"/>
        <item m="1" x="2188"/>
        <item m="1" x="2184"/>
        <item m="1" x="2098"/>
        <item m="1" x="3682"/>
        <item m="1" x="3166"/>
        <item m="1" x="1462"/>
        <item m="1" x="2090"/>
        <item m="1" x="1420"/>
        <item m="1" x="2356"/>
        <item m="1" x="2987"/>
        <item m="1" x="3286"/>
        <item m="1" x="1102"/>
        <item m="1" x="1122"/>
        <item m="1" x="2351"/>
        <item m="1" x="1010"/>
        <item m="1" x="1468"/>
        <item m="1" x="3106"/>
        <item m="1" x="3190"/>
        <item m="1" x="3719"/>
        <item m="1" x="1092"/>
        <item m="1" x="2117"/>
        <item m="1" x="3912"/>
        <item m="1" x="122"/>
        <item m="1" x="2993"/>
        <item m="1" x="588"/>
        <item m="1" x="2264"/>
        <item m="1" x="685"/>
        <item m="1" x="2562"/>
        <item m="1" x="412"/>
        <item m="1" x="3202"/>
        <item m="1" x="1862"/>
        <item m="1" x="1220"/>
        <item m="1" x="4056"/>
        <item m="1" x="619"/>
        <item m="1" x="1961"/>
        <item m="1" x="3699"/>
        <item m="1" x="2907"/>
        <item m="1" x="59"/>
        <item m="1" x="2523"/>
        <item m="1" x="1828"/>
        <item m="1" x="2147"/>
        <item m="1" x="423"/>
        <item m="1" x="3952"/>
        <item m="1" x="3449"/>
        <item m="1" x="3359"/>
        <item m="1" x="3381"/>
        <item m="1" x="3894"/>
        <item m="1" x="272"/>
        <item m="1" x="924"/>
        <item m="1" x="1437"/>
        <item m="1" x="3766"/>
        <item m="1" x="2961"/>
        <item m="1" x="2599"/>
        <item m="1" x="3616"/>
        <item m="1" x="2842"/>
        <item m="1" x="2843"/>
        <item m="1" x="211"/>
        <item m="1" x="3022"/>
        <item m="1" x="2512"/>
        <item m="1" x="1842"/>
        <item m="1" x="2610"/>
        <item m="1" x="226"/>
        <item m="1" x="679"/>
        <item m="1" x="2286"/>
        <item m="1" x="339"/>
        <item m="1" x="1581"/>
        <item m="1" x="686"/>
        <item m="1" x="3752"/>
        <item m="1" x="2784"/>
        <item m="1" x="3217"/>
        <item m="1" x="2654"/>
        <item m="1" x="1609"/>
        <item m="1" x="2630"/>
        <item m="1" x="522"/>
        <item m="1" x="2938"/>
        <item m="1" x="900"/>
        <item m="1" x="3067"/>
        <item m="1" x="3081"/>
        <item m="1" x="3767"/>
        <item m="1" x="3581"/>
        <item m="1" x="1493"/>
        <item m="1" x="1731"/>
        <item m="1" x="2979"/>
        <item m="1" x="1747"/>
        <item m="1" x="3427"/>
        <item m="1" x="3420"/>
        <item m="1" x="34"/>
        <item m="1" x="113"/>
        <item m="1" x="2410"/>
        <item m="1" x="2704"/>
        <item m="1" x="2677"/>
        <item m="1" x="1790"/>
        <item m="1" x="150"/>
        <item m="1" x="2670"/>
        <item m="1" x="2269"/>
        <item m="1" x="949"/>
        <item m="1" x="1625"/>
        <item m="1" x="4063"/>
        <item m="1" x="3546"/>
        <item m="1" x="3950"/>
        <item m="1" x="3736"/>
        <item m="1" x="1211"/>
        <item m="1" x="3376"/>
        <item m="1" x="2952"/>
        <item m="1" x="51"/>
        <item m="1" x="476"/>
        <item m="1" x="3218"/>
        <item m="1" x="1346"/>
        <item m="1" x="1188"/>
        <item m="1" x="3398"/>
        <item m="1" x="458"/>
        <item m="1" x="4089"/>
        <item m="1" x="914"/>
        <item m="1" x="2380"/>
        <item m="1" x="2994"/>
        <item m="1" x="329"/>
        <item m="1" x="1285"/>
        <item m="1" x="861"/>
        <item m="1" x="2632"/>
        <item m="1" x="2838"/>
        <item m="1" x="2524"/>
        <item m="1" x="259"/>
        <item m="1" x="3044"/>
        <item m="1" x="2719"/>
        <item m="1" x="985"/>
        <item m="1" x="123"/>
        <item m="1" x="3149"/>
        <item m="1" x="2992"/>
        <item m="1" x="763"/>
        <item m="1" x="3450"/>
        <item m="1" x="512"/>
        <item m="1" x="1879"/>
        <item m="1" x="1465"/>
        <item m="1" x="2390"/>
        <item m="1" x="844"/>
        <item m="1" x="1679"/>
        <item m="1" x="4079"/>
        <item m="1" x="2157"/>
        <item m="1" x="3588"/>
        <item m="1" x="3500"/>
        <item m="1" x="1001"/>
        <item m="1" x="3564"/>
        <item m="1" x="3750"/>
        <item m="1" x="2953"/>
        <item m="1" x="118"/>
        <item m="1" x="3171"/>
        <item m="1" x="2316"/>
        <item m="1" x="3062"/>
        <item m="1" x="542"/>
        <item m="1" x="3025"/>
        <item m="1" x="1311"/>
        <item m="1" x="2071"/>
        <item m="1" x="1930"/>
        <item m="1" x="2921"/>
        <item m="1" x="598"/>
        <item m="1" x="3505"/>
        <item m="1" x="2976"/>
        <item m="1" x="316"/>
        <item m="1" x="3551"/>
        <item m="1" x="3836"/>
        <item m="1" x="2027"/>
        <item m="1" x="2772"/>
        <item m="1" x="3352"/>
        <item m="1" x="2417"/>
        <item m="1" x="3057"/>
        <item m="1" x="1813"/>
        <item m="1" x="3819"/>
        <item m="1" x="3207"/>
        <item m="1" x="60"/>
        <item m="1" x="2525"/>
        <item m="1" x="607"/>
        <item m="1" x="2085"/>
        <item m="1" x="351"/>
        <item m="1" x="2095"/>
        <item m="1" x="2600"/>
        <item m="1" x="995"/>
        <item m="1" x="2271"/>
        <item m="1" x="2407"/>
        <item m="1" x="1203"/>
        <item m="1" x="1217"/>
        <item m="1" x="584"/>
        <item m="1" x="626"/>
        <item m="1" x="1985"/>
        <item m="1" x="2418"/>
        <item m="1" x="735"/>
        <item m="1" x="3277"/>
        <item m="1" x="1939"/>
        <item m="1" x="190"/>
        <item m="1" x="1620"/>
        <item m="1" x="739"/>
        <item m="1" x="1758"/>
        <item m="1" x="764"/>
        <item m="1" x="3967"/>
        <item m="1" x="3361"/>
        <item m="1" x="2227"/>
        <item m="1" x="1091"/>
        <item m="1" x="154"/>
        <item m="1" x="287"/>
        <item m="1" x="1463"/>
        <item m="1" x="720"/>
        <item m="1" x="2140"/>
        <item m="1" x="3804"/>
        <item m="1" x="1214"/>
        <item m="1" x="2988"/>
        <item m="1" x="1597"/>
        <item m="1" x="3489"/>
        <item m="1" x="2125"/>
        <item m="1" x="1249"/>
        <item m="1" x="1007"/>
        <item m="1" x="1514"/>
        <item m="1" x="1163"/>
        <item m="1" x="282"/>
        <item m="1" x="3634"/>
        <item m="1" x="1822"/>
        <item m="1" x="1426"/>
        <item m="1" x="1920"/>
        <item m="1" x="3816"/>
        <item m="1" x="2762"/>
        <item m="1" x="1561"/>
        <item m="1" x="3281"/>
        <item m="1" x="926"/>
        <item m="1" x="1593"/>
        <item m="1" x="2692"/>
        <item m="1" x="1174"/>
        <item m="1" x="2158"/>
        <item m="1" x="4022"/>
        <item m="1" x="2193"/>
        <item m="1" x="2422"/>
        <item m="1" x="4012"/>
        <item m="1" x="3374"/>
        <item m="1" x="1830"/>
        <item m="1" x="2480"/>
        <item m="1" x="479"/>
        <item m="1" x="2828"/>
        <item m="1" x="2913"/>
        <item m="1" x="3779"/>
        <item m="1" x="732"/>
        <item m="1" x="2131"/>
        <item m="1" x="600"/>
        <item m="1" x="1097"/>
        <item m="1" x="2344"/>
        <item m="1" x="3792"/>
        <item m="1" x="1366"/>
        <item m="1" x="1370"/>
        <item m="1" x="601"/>
        <item m="1" x="3377"/>
        <item m="1" x="3344"/>
        <item m="1" x="1833"/>
        <item m="1" x="2844"/>
        <item m="1" x="2720"/>
        <item m="1" x="1583"/>
        <item m="1" x="321"/>
        <item m="1" x="3464"/>
        <item m="1" x="3467"/>
        <item m="1" x="1371"/>
        <item m="1" x="633"/>
        <item m="1" x="1883"/>
        <item m="1" x="3837"/>
        <item m="1" x="1077"/>
        <item m="1" x="1884"/>
        <item m="1" x="1031"/>
        <item m="1" x="2933"/>
        <item m="1" x="3561"/>
        <item m="1" x="1202"/>
        <item m="1" x="1586"/>
        <item m="1" x="2605"/>
        <item m="1" x="3925"/>
        <item m="1" x="1347"/>
        <item m="1" x="2000"/>
        <item m="1" x="2561"/>
        <item m="1" x="3838"/>
        <item m="1" x="770"/>
        <item m="1" x="4047"/>
        <item m="1" x="2717"/>
        <item m="1" x="3780"/>
        <item m="1" x="3552"/>
        <item m="1" x="2231"/>
        <item m="1" x="715"/>
        <item m="1" x="2472"/>
        <item m="1" x="1133"/>
        <item m="1" x="1215"/>
        <item m="1" x="919"/>
        <item m="1" x="3895"/>
        <item m="1" x="3099"/>
        <item m="1" x="3677"/>
        <item m="1" x="2587"/>
        <item m="1" x="381"/>
        <item m="1" x="3997"/>
        <item m="1" x="644"/>
        <item m="1" x="3964"/>
        <item m="1" x="3048"/>
        <item m="1" x="2328"/>
        <item m="1" x="1088"/>
        <item m="1" x="698"/>
        <item m="1" x="3516"/>
        <item m="1" x="514"/>
        <item m="1" x="1707"/>
        <item m="1" x="288"/>
        <item m="1" x="3447"/>
        <item m="1" x="2104"/>
        <item m="1" x="1438"/>
        <item m="1" x="2228"/>
        <item m="1" x="2624"/>
        <item m="1" x="3600"/>
        <item m="1" x="418"/>
        <item m="1" x="3168"/>
        <item m="1" x="4039"/>
        <item m="1" x="2982"/>
        <item m="1" x="1099"/>
        <item m="1" x="617"/>
        <item m="1" x="85"/>
        <item m="1" x="2783"/>
        <item m="1" x="1970"/>
        <item m="1" x="2210"/>
        <item m="1" x="3212"/>
        <item m="1" x="3700"/>
        <item m="1" x="2149"/>
        <item m="1" x="363"/>
        <item m="1" x="1793"/>
        <item m="1" x="2194"/>
        <item m="1" x="722"/>
        <item m="1" x="3069"/>
        <item m="1" x="336"/>
        <item m="1" x="2490"/>
        <item m="1" x="2757"/>
        <item m="1" x="203"/>
        <item m="1" x="1634"/>
        <item m="1" x="2230"/>
        <item m="1" x="2758"/>
        <item m="1" x="1404"/>
        <item m="1" x="2862"/>
        <item m="1" x="771"/>
        <item m="1" x="466"/>
        <item m="1" x="3602"/>
        <item m="1" x="3554"/>
        <item m="1" x="3435"/>
        <item m="1" x="2124"/>
        <item m="1" x="2573"/>
        <item m="1" x="52"/>
        <item m="1" x="1856"/>
        <item m="1" x="3390"/>
        <item m="1" x="3388"/>
        <item m="1" x="114"/>
        <item m="1" x="3026"/>
        <item m="1" x="1963"/>
        <item m="1" x="4018"/>
        <item m="1" x="1917"/>
        <item m="1" x="2388"/>
        <item m="1" x="1180"/>
        <item m="1" x="3817"/>
        <item m="1" x="280"/>
        <item m="1" x="812"/>
        <item m="1" x="4040"/>
        <item m="1" x="3921"/>
        <item m="1" x="86"/>
        <item m="1" x="2625"/>
        <item m="1" x="602"/>
        <item m="1" x="703"/>
        <item m="1" x="693"/>
        <item m="1" x="2349"/>
        <item m="1" x="1834"/>
        <item m="1" x="2819"/>
        <item m="1" x="2931"/>
        <item m="1" x="3478"/>
        <item m="1" x="201"/>
        <item m="1" x="1379"/>
        <item m="1" x="455"/>
        <item m="1" x="1448"/>
        <item m="1" x="2270"/>
        <item m="1" x="3049"/>
        <item m="1" x="1956"/>
        <item m="1" x="3854"/>
        <item m="1" x="3874"/>
        <item m="1" x="1343"/>
        <item m="1" x="1331"/>
        <item m="1" x="161"/>
        <item m="1" x="3712"/>
        <item m="1" x="1973"/>
        <item m="1" x="1870"/>
        <item m="1" x="3658"/>
        <item m="1" x="103"/>
        <item m="1" x="2063"/>
        <item m="1" x="2371"/>
        <item m="1" x="4084"/>
        <item m="1" x="4065"/>
        <item m="1" x="3983"/>
        <item m="1" x="1184"/>
        <item m="1" x="1567"/>
        <item m="1" x="1093"/>
        <item m="1" x="4118"/>
        <item m="1" x="3241"/>
        <item m="1" x="2967"/>
        <item m="1" x="148"/>
        <item m="1" x="1089"/>
        <item m="1" x="1631"/>
        <item m="1" x="928"/>
        <item m="1" x="1417"/>
        <item m="1" x="4100"/>
        <item m="1" x="709"/>
        <item m="1" x="2195"/>
        <item m="1" x="3126"/>
        <item m="1" x="1207"/>
        <item m="1" x="1064"/>
        <item m="1" x="1805"/>
        <item m="1" x="796"/>
        <item m="1" x="1375"/>
        <item m="1" x="2954"/>
        <item m="1" x="2419"/>
        <item m="1" x="1455"/>
        <item m="1" x="39"/>
        <item m="1" x="879"/>
        <item m="1" x="3326"/>
        <item m="1" x="3028"/>
        <item m="1" x="661"/>
        <item m="1" x="191"/>
        <item m="1" x="2650"/>
        <item m="1" x="3082"/>
        <item m="1" x="68"/>
        <item m="1" x="2460"/>
        <item m="1" x="2083"/>
        <item m="1" x="1640"/>
        <item m="1" x="1319"/>
        <item m="1" x="1073"/>
        <item m="1" x="298"/>
        <item m="1" x="3472"/>
        <item m="1" x="361"/>
        <item m="1" x="3486"/>
        <item m="1" x="73"/>
        <item m="1" x="3846"/>
        <item m="1" x="1335"/>
        <item m="1" x="3087"/>
        <item m="1" x="3652"/>
        <item m="1" x="652"/>
        <item m="1" x="1123"/>
        <item m="1" x="976"/>
        <item m="1" x="1281"/>
        <item m="1" x="3208"/>
        <item m="1" x="1320"/>
        <item m="1" x="2475"/>
        <item m="1" x="2118"/>
        <item m="1" x="1308"/>
        <item m="1" x="2386"/>
        <item m="1" x="2491"/>
        <item m="1" x="1148"/>
        <item m="1" x="3169"/>
        <item m="1" x="3000"/>
        <item m="1" x="2272"/>
        <item m="1" x="3961"/>
        <item m="1" x="3428"/>
        <item m="1" x="846"/>
        <item m="1" x="234"/>
        <item m="1" x="3338"/>
        <item m="1" x="962"/>
        <item m="1" x="620"/>
        <item m="1" x="3349"/>
        <item m="1" x="1610"/>
        <item m="1" x="2970"/>
        <item m="1" x="758"/>
        <item m="1" x="388"/>
        <item m="1" x="1962"/>
        <item m="1" x="1515"/>
        <item m="1" x="608"/>
        <item m="1" x="2820"/>
        <item m="1" x="1616"/>
        <item m="1" x="3452"/>
        <item m="1" x="372"/>
        <item m="1" x="2411"/>
        <item m="1" x="1385"/>
        <item m="1" x="198"/>
        <item m="1" x="1876"/>
        <item m="1" x="45"/>
        <item m="1" x="1652"/>
        <item m="1" x="340"/>
        <item m="1" x="3269"/>
        <item m="1" x="219"/>
        <item m="1" x="299"/>
        <item m="1" x="1626"/>
        <item m="1" x="1234"/>
        <item m="1" x="3665"/>
        <item m="1" x="672"/>
        <item m="1" x="3840"/>
        <item m="1" x="3667"/>
        <item m="1" x="1755"/>
        <item m="1" x="1921"/>
        <item m="1" x="2216"/>
        <item m="1" x="1259"/>
        <item m="1" x="1900"/>
        <item m="1" x="1877"/>
        <item m="1" x="2101"/>
        <item m="1" x="2119"/>
        <item m="1" x="1344"/>
        <item m="1" x="31"/>
        <item m="1" x="79"/>
        <item m="1" x="2293"/>
        <item m="1" x="755"/>
        <item m="1" x="3301"/>
        <item m="1" x="537"/>
        <item m="1" x="2696"/>
        <item m="1" x="3676"/>
        <item m="1" x="1991"/>
        <item m="1" x="3976"/>
        <item m="1" x="3279"/>
        <item m="1" x="1992"/>
        <item m="1" x="1775"/>
        <item m="1" x="1727"/>
        <item m="1" x="1421"/>
        <item m="1" x="4071"/>
        <item m="1" x="1124"/>
        <item m="1" x="3274"/>
        <item m="1" x="2310"/>
        <item m="1" x="2096"/>
        <item m="1" x="716"/>
        <item m="1" x="1020"/>
        <item m="1" x="4019"/>
        <item m="1" x="1181"/>
        <item m="1" x="491"/>
        <item m="1" x="3751"/>
        <item m="1" x="3213"/>
        <item m="1" x="3508"/>
        <item m="1" x="2066"/>
        <item m="1" x="4030"/>
        <item m="1" x="1814"/>
        <item m="1" x="2513"/>
        <item m="1" x="3793"/>
        <item m="1" x="3157"/>
        <item m="1" x="1348"/>
        <item m="1" x="3389"/>
        <item m="1" x="1415"/>
        <item m="1" x="1696"/>
        <item m="1" x="488"/>
        <item m="1" x="3290"/>
        <item m="1" x="908"/>
        <item m="1" x="3603"/>
        <item m="1" x="2159"/>
        <item m="1" x="182"/>
        <item m="1" x="2833"/>
        <item m="1" x="1243"/>
        <item m="1" x="654"/>
        <item m="1" x="3692"/>
        <item m="1" x="636"/>
        <item m="1" x="4080"/>
        <item m="1" x="1926"/>
        <item m="1" x="581"/>
        <item m="1" x="3683"/>
        <item m="1" x="1545"/>
        <item m="1" x="3399"/>
        <item m="1" x="817"/>
        <item m="1" x="3291"/>
        <item m="1" x="2243"/>
        <item m="1" x="1507"/>
        <item m="1" x="2728"/>
        <item m="1" x="2196"/>
        <item m="1" x="986"/>
        <item m="1" x="2809"/>
        <item m="1" x="1171"/>
        <item m="1" x="145"/>
        <item m="1" x="634"/>
        <item m="1" x="46"/>
        <item m="1" x="2414"/>
        <item m="1" x="2473"/>
        <item m="1" x="29"/>
        <item m="1" x="1040"/>
        <item m="1" x="266"/>
        <item m="1" x="3331"/>
        <item m="1" x="2974"/>
        <item m="1" x="335"/>
        <item m="1" x="2805"/>
        <item m="1" x="974"/>
        <item m="1" x="2631"/>
        <item m="1" x="1905"/>
        <item m="1" x="2509"/>
        <item m="1" x="2468"/>
        <item m="1" x="3243"/>
        <item m="1" x="2533"/>
        <item m="1" x="2330"/>
        <item m="1" x="2754"/>
        <item m="1" x="1704"/>
        <item m="1" x="1466"/>
        <item m="1" x="2099"/>
        <item m="1" x="1081"/>
        <item m="1" x="3506"/>
        <item m="1" x="2848"/>
        <item m="1" x="2474"/>
        <item m="1" x="1516"/>
        <item m="1" x="188"/>
        <item m="1" x="470"/>
        <item m="1" x="1499"/>
        <item m="1" x="3355"/>
        <item m="1" x="2553"/>
        <item m="1" x="3904"/>
        <item m="1" x="1440"/>
        <item m="1" x="32"/>
        <item m="1" x="1860"/>
        <item m="1" x="3229"/>
        <item m="1" x="3130"/>
        <item m="1" x="3670"/>
        <item m="1" x="1303"/>
        <item m="1" x="510"/>
        <item m="1" x="1405"/>
        <item m="1" x="1401"/>
        <item m="1" x="3322"/>
        <item m="1" x="2120"/>
        <item m="1" x="140"/>
        <item m="1" x="216"/>
        <item m="1" x="437"/>
        <item m="1" x="3644"/>
        <item m="1" x="951"/>
        <item m="1" x="1893"/>
        <item m="1" x="3979"/>
        <item m="1" x="1039"/>
        <item m="1" x="1850"/>
        <item m="1" x="1799"/>
        <item m="1" x="1993"/>
        <item m="1" x="3018"/>
        <item m="1" x="3618"/>
        <item m="1" x="2324"/>
        <item m="1" x="3693"/>
        <item m="1" x="2759"/>
        <item m="1" x="1306"/>
        <item m="1" x="2050"/>
        <item m="1" x="378"/>
        <item m="1" x="2211"/>
        <item m="1" x="3261"/>
        <item m="1" x="4072"/>
        <item m="1" x="704"/>
        <item m="1" x="987"/>
        <item m="1" x="655"/>
        <item m="1" x="300"/>
        <item m="1" x="3951"/>
        <item m="1" x="3890"/>
        <item m="1" x="1209"/>
        <item m="1" x="2930"/>
        <item m="1" x="1458"/>
        <item m="1" x="1427"/>
        <item m="1" x="250"/>
        <item m="1" x="438"/>
        <item m="1" x="3017"/>
        <item m="1" x="4114"/>
        <item m="1" x="2614"/>
        <item m="1" x="2384"/>
        <item m="1" x="515"/>
        <item m="1" x="3555"/>
        <item m="1" x="2801"/>
        <item m="1" x="2426"/>
        <item m="1" x="2012"/>
        <item m="1" x="1372"/>
        <item m="1" x="173"/>
        <item m="1" x="1934"/>
        <item m="1" x="909"/>
        <item m="1" x="1681"/>
        <item m="1" x="3366"/>
        <item m="1" x="1110"/>
        <item m="1" x="3350"/>
        <item m="1" x="3565"/>
        <item m="1" x="3517"/>
        <item m="1" x="2004"/>
        <item m="1" x="3371"/>
        <item m="1" x="2656"/>
        <item m="1" x="640"/>
        <item m="1" x="3714"/>
        <item m="1" x="1682"/>
        <item m="1" x="981"/>
        <item m="1" x="3115"/>
        <item m="1" x="3985"/>
        <item m="1" x="1017"/>
        <item m="1" x="2377"/>
        <item m="1" x="3794"/>
        <item m="1" x="2273"/>
        <item m="1" x="2855"/>
        <item m="1" x="1670"/>
        <item m="1" x="1182"/>
        <item m="1" x="503"/>
        <item m="1" x="443"/>
        <item m="1" x="1456"/>
        <item m="1" x="1555"/>
        <item m="1" x="3547"/>
        <item m="1" x="2829"/>
        <item m="1" x="920"/>
        <item m="1" x="3596"/>
        <item m="1" x="3029"/>
        <item m="1" x="3177"/>
        <item m="1" x="178"/>
        <item m="1" x="352"/>
        <item m="1" x="989"/>
        <item m="1" x="3977"/>
        <item m="1" x="489"/>
        <item m="1" x="1342"/>
        <item m="1" x="4023"/>
        <item m="1" x="1473"/>
        <item m="1" x="3001"/>
        <item m="1" x="2544"/>
        <item m="1" x="2311"/>
        <item m="1" x="1852"/>
        <item m="1" x="1819"/>
        <item m="1" x="903"/>
        <item m="1" x="1312"/>
        <item m="1" x="3875"/>
        <item m="1" x="931"/>
        <item m="1" x="2478"/>
        <item m="1" x="2826"/>
        <item m="1" x="3468"/>
        <item m="1" x="3257"/>
        <item m="1" x="76"/>
        <item m="1" x="3639"/>
        <item m="1" x="3248"/>
        <item m="1" x="2538"/>
        <item m="1" x="2590"/>
        <item m="1" x="2369"/>
        <item m="1" x="4125"/>
        <item m="1" x="2134"/>
        <item m="1" x="945"/>
        <item m="1" x="2900"/>
        <item m="1" x="419"/>
        <item m="1" x="2076"/>
        <item m="1" x="2309"/>
        <item m="1" x="2302"/>
        <item m="1" x="4048"/>
        <item m="1" x="3862"/>
        <item m="1" x="3007"/>
        <item m="1" x="658"/>
        <item m="1" x="536"/>
        <item m="1" x="4078"/>
        <item m="1" x="2189"/>
        <item m="1" x="1732"/>
        <item m="1" x="1053"/>
        <item m="1" x="907"/>
        <item m="1" x="3640"/>
        <item m="1" x="409"/>
        <item m="1" x="4069"/>
        <item m="1" x="3879"/>
        <item m="1" x="2265"/>
        <item m="1" x="2240"/>
        <item m="1" x="133"/>
        <item m="1" x="801"/>
        <item m="1" x="130"/>
        <item m="1" x="1094"/>
        <item m="1" x="494"/>
        <item m="1" x="3083"/>
        <item m="1" x="3473"/>
        <item m="1" x="3375"/>
        <item m="1" x="3463"/>
        <item m="1" x="2289"/>
        <item m="1" x="4033"/>
        <item m="1" x="2107"/>
        <item m="1" x="858"/>
        <item m="1" x="3408"/>
        <item m="1" x="3926"/>
        <item m="1" x="496"/>
        <item m="1" x="3771"/>
        <item m="1" x="996"/>
        <item m="1" x="759"/>
        <item m="1" x="3562"/>
        <item m="1" x="3066"/>
        <item m="1" x="774"/>
        <item m="1" x="1768"/>
        <item m="1" x="2547"/>
        <item m="1" x="3975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7" sqref="E7"/>
    </sheetView>
  </sheetViews>
  <sheetFormatPr defaultColWidth="11.42578125" defaultRowHeight="15" x14ac:dyDescent="0.25"/>
  <cols>
    <col min="1" max="1" width="12.28515625" customWidth="1"/>
    <col min="2" max="2" width="14.85546875" customWidth="1"/>
    <col min="3" max="3" width="5.28515625" customWidth="1"/>
    <col min="4" max="4" width="3.85546875" customWidth="1"/>
    <col min="5" max="5" width="8.7109375" customWidth="1"/>
    <col min="6" max="6" width="10" customWidth="1"/>
  </cols>
  <sheetData>
    <row r="1" spans="1:6" x14ac:dyDescent="0.25">
      <c r="A1" s="8" t="s">
        <v>8223</v>
      </c>
      <c r="B1" t="s">
        <v>8312</v>
      </c>
    </row>
    <row r="3" spans="1:6" x14ac:dyDescent="0.25">
      <c r="A3" s="8" t="s">
        <v>8311</v>
      </c>
      <c r="B3" s="8" t="s">
        <v>8324</v>
      </c>
    </row>
    <row r="4" spans="1:6" x14ac:dyDescent="0.2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5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8323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8" sqref="B8"/>
    </sheetView>
  </sheetViews>
  <sheetFormatPr defaultColWidth="11.42578125" defaultRowHeight="15" x14ac:dyDescent="0.25"/>
  <cols>
    <col min="1" max="1" width="14.28515625" bestFit="1" customWidth="1"/>
    <col min="2" max="2" width="14.85546875" bestFit="1" customWidth="1"/>
    <col min="3" max="3" width="5.28515625" bestFit="1" customWidth="1"/>
    <col min="4" max="4" width="3.85546875" bestFit="1" customWidth="1"/>
    <col min="5" max="5" width="8.7109375" bestFit="1" customWidth="1"/>
    <col min="6" max="6" width="10" bestFit="1" customWidth="1"/>
  </cols>
  <sheetData>
    <row r="1" spans="1:6" x14ac:dyDescent="0.25">
      <c r="A1" s="8" t="s">
        <v>8223</v>
      </c>
      <c r="B1" t="s">
        <v>8312</v>
      </c>
    </row>
    <row r="2" spans="1:6" x14ac:dyDescent="0.25">
      <c r="A2" s="8" t="s">
        <v>8309</v>
      </c>
      <c r="B2" t="s">
        <v>8312</v>
      </c>
    </row>
    <row r="4" spans="1:6" x14ac:dyDescent="0.25">
      <c r="A4" s="8" t="s">
        <v>8311</v>
      </c>
      <c r="B4" s="8" t="s">
        <v>8324</v>
      </c>
    </row>
    <row r="5" spans="1:6" x14ac:dyDescent="0.2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5">
      <c r="A6" s="9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8351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8337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8352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8338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8326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8327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8339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8340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8353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8331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8357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8358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8341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8342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8359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8343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8363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8347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8354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8364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8355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8332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8345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8328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8329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8333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8360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8365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8335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8330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8356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8336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8362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8346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8323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E17" activeCellId="1" sqref="B17:C17 E17"/>
    </sheetView>
  </sheetViews>
  <sheetFormatPr defaultColWidth="11.42578125"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8369</v>
      </c>
      <c r="B1" t="s">
        <v>8312</v>
      </c>
    </row>
    <row r="3" spans="1:6" x14ac:dyDescent="0.25">
      <c r="A3" s="8" t="s">
        <v>8311</v>
      </c>
      <c r="B3" s="8" t="s">
        <v>8324</v>
      </c>
    </row>
    <row r="4" spans="1:6" x14ac:dyDescent="0.2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5">
      <c r="A5" s="12" t="s">
        <v>8371</v>
      </c>
      <c r="B5" s="7">
        <v>34</v>
      </c>
      <c r="C5" s="7">
        <v>149</v>
      </c>
      <c r="D5" s="7">
        <v>2</v>
      </c>
      <c r="E5" s="7">
        <v>183</v>
      </c>
      <c r="F5" s="7">
        <v>368</v>
      </c>
    </row>
    <row r="6" spans="1:6" x14ac:dyDescent="0.25">
      <c r="A6" s="12" t="s">
        <v>8372</v>
      </c>
      <c r="B6" s="7">
        <v>27</v>
      </c>
      <c r="C6" s="7">
        <v>105</v>
      </c>
      <c r="D6" s="7">
        <v>18</v>
      </c>
      <c r="E6" s="7">
        <v>202</v>
      </c>
      <c r="F6" s="7">
        <v>352</v>
      </c>
    </row>
    <row r="7" spans="1:6" x14ac:dyDescent="0.25">
      <c r="A7" s="12" t="s">
        <v>8377</v>
      </c>
      <c r="B7" s="7">
        <v>28</v>
      </c>
      <c r="C7" s="7">
        <v>108</v>
      </c>
      <c r="D7" s="7">
        <v>30</v>
      </c>
      <c r="E7" s="7">
        <v>179</v>
      </c>
      <c r="F7" s="7">
        <v>345</v>
      </c>
    </row>
    <row r="8" spans="1:6" x14ac:dyDescent="0.25">
      <c r="A8" s="12" t="s">
        <v>8376</v>
      </c>
      <c r="B8" s="7">
        <v>27</v>
      </c>
      <c r="C8" s="7">
        <v>103</v>
      </c>
      <c r="D8" s="7"/>
      <c r="E8" s="7">
        <v>193</v>
      </c>
      <c r="F8" s="7">
        <v>323</v>
      </c>
    </row>
    <row r="9" spans="1:6" x14ac:dyDescent="0.25">
      <c r="A9" s="12" t="s">
        <v>8375</v>
      </c>
      <c r="B9" s="7">
        <v>26</v>
      </c>
      <c r="C9" s="7">
        <v>126</v>
      </c>
      <c r="D9" s="7"/>
      <c r="E9" s="7">
        <v>233</v>
      </c>
      <c r="F9" s="7">
        <v>385</v>
      </c>
    </row>
    <row r="10" spans="1:6" x14ac:dyDescent="0.25">
      <c r="A10" s="12" t="s">
        <v>8370</v>
      </c>
      <c r="B10" s="7">
        <v>27</v>
      </c>
      <c r="C10" s="7">
        <v>148</v>
      </c>
      <c r="D10" s="7"/>
      <c r="E10" s="7">
        <v>213</v>
      </c>
      <c r="F10" s="7">
        <v>388</v>
      </c>
    </row>
    <row r="11" spans="1:6" x14ac:dyDescent="0.25">
      <c r="A11" s="12" t="s">
        <v>8373</v>
      </c>
      <c r="B11" s="7">
        <v>44</v>
      </c>
      <c r="C11" s="7">
        <v>148</v>
      </c>
      <c r="D11" s="7"/>
      <c r="E11" s="7">
        <v>192</v>
      </c>
      <c r="F11" s="7">
        <v>384</v>
      </c>
    </row>
    <row r="12" spans="1:6" x14ac:dyDescent="0.25">
      <c r="A12" s="12" t="s">
        <v>8380</v>
      </c>
      <c r="B12" s="7">
        <v>32</v>
      </c>
      <c r="C12" s="7">
        <v>134</v>
      </c>
      <c r="D12" s="7"/>
      <c r="E12" s="7">
        <v>167</v>
      </c>
      <c r="F12" s="7">
        <v>333</v>
      </c>
    </row>
    <row r="13" spans="1:6" x14ac:dyDescent="0.25">
      <c r="A13" s="12" t="s">
        <v>8378</v>
      </c>
      <c r="B13" s="7">
        <v>24</v>
      </c>
      <c r="C13" s="7">
        <v>127</v>
      </c>
      <c r="D13" s="7"/>
      <c r="E13" s="7">
        <v>148</v>
      </c>
      <c r="F13" s="7">
        <v>299</v>
      </c>
    </row>
    <row r="14" spans="1:6" x14ac:dyDescent="0.25">
      <c r="A14" s="12" t="s">
        <v>8379</v>
      </c>
      <c r="B14" s="7">
        <v>20</v>
      </c>
      <c r="C14" s="7">
        <v>150</v>
      </c>
      <c r="D14" s="7"/>
      <c r="E14" s="7">
        <v>184</v>
      </c>
      <c r="F14" s="7">
        <v>354</v>
      </c>
    </row>
    <row r="15" spans="1:6" x14ac:dyDescent="0.25">
      <c r="A15" s="12" t="s">
        <v>8374</v>
      </c>
      <c r="B15" s="7">
        <v>37</v>
      </c>
      <c r="C15" s="7">
        <v>113</v>
      </c>
      <c r="D15" s="7"/>
      <c r="E15" s="7">
        <v>180</v>
      </c>
      <c r="F15" s="7">
        <v>330</v>
      </c>
    </row>
    <row r="16" spans="1:6" x14ac:dyDescent="0.25">
      <c r="A16" s="12" t="s">
        <v>8381</v>
      </c>
      <c r="B16" s="7">
        <v>23</v>
      </c>
      <c r="C16" s="7">
        <v>119</v>
      </c>
      <c r="D16" s="7"/>
      <c r="E16" s="7">
        <v>111</v>
      </c>
      <c r="F16" s="7">
        <v>253</v>
      </c>
    </row>
    <row r="17" spans="1:6" x14ac:dyDescent="0.25">
      <c r="A17" s="12" t="s">
        <v>8323</v>
      </c>
      <c r="B17" s="7">
        <v>349</v>
      </c>
      <c r="C17" s="7">
        <v>1530</v>
      </c>
      <c r="D17" s="7">
        <v>50</v>
      </c>
      <c r="E17" s="7">
        <v>2185</v>
      </c>
      <c r="F1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50"/>
  <sheetViews>
    <sheetView zoomScale="85" zoomScaleNormal="85" workbookViewId="0">
      <selection activeCell="E51" sqref="E51"/>
    </sheetView>
  </sheetViews>
  <sheetFormatPr defaultRowHeight="15" x14ac:dyDescent="0.25"/>
  <cols>
    <col min="2" max="2" width="28.7109375" customWidth="1"/>
    <col min="3" max="9" width="21.7109375" customWidth="1"/>
  </cols>
  <sheetData>
    <row r="1" spans="2:11" x14ac:dyDescent="0.25">
      <c r="C1" t="s">
        <v>8219</v>
      </c>
      <c r="D1" t="s">
        <v>8221</v>
      </c>
      <c r="E1" t="s">
        <v>8220</v>
      </c>
    </row>
    <row r="4" spans="2:11" x14ac:dyDescent="0.25">
      <c r="B4" s="13" t="s">
        <v>8382</v>
      </c>
      <c r="C4" s="13" t="s">
        <v>8383</v>
      </c>
      <c r="D4" s="13" t="s">
        <v>8384</v>
      </c>
      <c r="E4" s="13" t="s">
        <v>8385</v>
      </c>
      <c r="F4" s="13" t="s">
        <v>8386</v>
      </c>
      <c r="G4" s="13" t="s">
        <v>8387</v>
      </c>
      <c r="H4" s="13" t="s">
        <v>8388</v>
      </c>
      <c r="I4" s="13" t="s">
        <v>8389</v>
      </c>
      <c r="K4" s="18" t="s">
        <v>8403</v>
      </c>
    </row>
    <row r="5" spans="2:11" x14ac:dyDescent="0.25">
      <c r="B5" t="s">
        <v>8390</v>
      </c>
      <c r="C5">
        <f>+COUNTIFS(goal,"&lt;1000",state,C$1)</f>
        <v>322</v>
      </c>
      <c r="D5">
        <f>+COUNTIFS(goal,"&lt;1000",state,D$1)</f>
        <v>113</v>
      </c>
      <c r="E5">
        <f>+COUNTIFS(goal,"&lt;1000",state,E$1)</f>
        <v>18</v>
      </c>
      <c r="F5">
        <f>+SUM(C5:E5)</f>
        <v>453</v>
      </c>
      <c r="G5" s="5">
        <f>+C5/$F5</f>
        <v>0.71081677704194257</v>
      </c>
      <c r="H5" s="5">
        <f t="shared" ref="H5:I16" si="0">+D5/$F5</f>
        <v>0.24944812362030905</v>
      </c>
      <c r="I5" s="5">
        <f t="shared" si="0"/>
        <v>3.9735099337748346E-2</v>
      </c>
      <c r="K5" s="5">
        <f>SUM(G5:I5)</f>
        <v>1</v>
      </c>
    </row>
    <row r="6" spans="2:11" x14ac:dyDescent="0.25">
      <c r="B6" t="s">
        <v>8391</v>
      </c>
      <c r="C6">
        <f>+COUNTIFS(goal,"&gt;=1000",goal,"&lt;5000",state,C$1)</f>
        <v>932</v>
      </c>
      <c r="D6">
        <f>+COUNTIFS(goal,"&gt;=1000",goal,"&lt;5000",state,D$1)</f>
        <v>420</v>
      </c>
      <c r="E6">
        <f>+COUNTIFS(goal,"&gt;=1000",goal,"&lt;5000",state,E$1)</f>
        <v>60</v>
      </c>
      <c r="F6">
        <f t="shared" ref="F6:F16" si="1">+SUM(C6:E6)</f>
        <v>1412</v>
      </c>
      <c r="G6" s="5">
        <f t="shared" ref="G6:G16" si="2">+C6/$F6</f>
        <v>0.66005665722379603</v>
      </c>
      <c r="H6" s="5">
        <f t="shared" si="0"/>
        <v>0.29745042492917845</v>
      </c>
      <c r="I6" s="5">
        <f t="shared" si="0"/>
        <v>4.2492917847025496E-2</v>
      </c>
      <c r="K6" s="5">
        <f t="shared" ref="K6:K16" si="3">SUM(G6:I6)</f>
        <v>1</v>
      </c>
    </row>
    <row r="7" spans="2:11" x14ac:dyDescent="0.25">
      <c r="B7" t="s">
        <v>8392</v>
      </c>
      <c r="C7">
        <f>+COUNTIFS(goal,"&gt;=5000",goal,"&lt;10000",state,C$1)</f>
        <v>381</v>
      </c>
      <c r="D7">
        <f>+COUNTIFS(goal,"&gt;=5000",goal,"&lt;10000",state,D$1)</f>
        <v>283</v>
      </c>
      <c r="E7">
        <f>+COUNTIFS(goal,"&gt;=5000",goal,"&lt;10000",state,E$1)</f>
        <v>52</v>
      </c>
      <c r="F7">
        <f t="shared" si="1"/>
        <v>716</v>
      </c>
      <c r="G7" s="5">
        <f t="shared" si="2"/>
        <v>0.53212290502793291</v>
      </c>
      <c r="H7" s="5">
        <f t="shared" si="0"/>
        <v>0.39525139664804471</v>
      </c>
      <c r="I7" s="5">
        <f t="shared" si="0"/>
        <v>7.2625698324022353E-2</v>
      </c>
      <c r="K7" s="5">
        <f t="shared" si="3"/>
        <v>1</v>
      </c>
    </row>
    <row r="8" spans="2:11" x14ac:dyDescent="0.25">
      <c r="B8" t="s">
        <v>8393</v>
      </c>
      <c r="C8">
        <f>+COUNTIFS(goal,"&gt;=10000",goal,"&lt;15000",state,C$1)</f>
        <v>168</v>
      </c>
      <c r="D8">
        <f>+COUNTIFS(goal,"&gt;=10000",goal,"&lt;15000",state,D$1)</f>
        <v>144</v>
      </c>
      <c r="E8">
        <f>+COUNTIFS(goal,"&gt;=10000",goal,"&lt;15000",state,E$1)</f>
        <v>40</v>
      </c>
      <c r="F8">
        <f t="shared" si="1"/>
        <v>352</v>
      </c>
      <c r="G8" s="5">
        <f t="shared" si="2"/>
        <v>0.47727272727272729</v>
      </c>
      <c r="H8" s="5">
        <f t="shared" si="0"/>
        <v>0.40909090909090912</v>
      </c>
      <c r="I8" s="5">
        <f t="shared" si="0"/>
        <v>0.11363636363636363</v>
      </c>
      <c r="K8" s="5">
        <f t="shared" si="3"/>
        <v>1</v>
      </c>
    </row>
    <row r="9" spans="2:11" x14ac:dyDescent="0.25">
      <c r="B9" t="s">
        <v>8394</v>
      </c>
      <c r="C9">
        <f>+COUNTIFS(goal,"&gt;=15000",goal,"&lt;20000",state,C$1)</f>
        <v>94</v>
      </c>
      <c r="D9">
        <f>+COUNTIFS(goal,"&gt;=15000",goal,"&lt;20000",state,D$1)</f>
        <v>90</v>
      </c>
      <c r="E9">
        <f>+COUNTIFS(goal,"&gt;=15000",goal,"&lt;20000",state,E$1)</f>
        <v>17</v>
      </c>
      <c r="F9">
        <f t="shared" si="1"/>
        <v>201</v>
      </c>
      <c r="G9" s="5">
        <f t="shared" si="2"/>
        <v>0.46766169154228854</v>
      </c>
      <c r="H9" s="5">
        <f t="shared" si="0"/>
        <v>0.44776119402985076</v>
      </c>
      <c r="I9" s="5">
        <f t="shared" si="0"/>
        <v>8.45771144278607E-2</v>
      </c>
      <c r="K9" s="5">
        <f t="shared" si="3"/>
        <v>1</v>
      </c>
    </row>
    <row r="10" spans="2:11" x14ac:dyDescent="0.25">
      <c r="B10" t="s">
        <v>8395</v>
      </c>
      <c r="C10">
        <f>+COUNTIFS(goal,"&gt;=20000",goal,"&lt;25000",state,C$1)</f>
        <v>62</v>
      </c>
      <c r="D10">
        <f>+COUNTIFS(goal,"&gt;=20000",goal,"&lt;25000",state,D$1)</f>
        <v>72</v>
      </c>
      <c r="E10">
        <f>+COUNTIFS(goal,"&gt;=20000",goal,"&lt;25000",state,E$1)</f>
        <v>14</v>
      </c>
      <c r="F10">
        <f t="shared" si="1"/>
        <v>148</v>
      </c>
      <c r="G10" s="5">
        <f t="shared" si="2"/>
        <v>0.41891891891891891</v>
      </c>
      <c r="H10" s="5">
        <f t="shared" si="0"/>
        <v>0.48648648648648651</v>
      </c>
      <c r="I10" s="5">
        <f t="shared" si="0"/>
        <v>9.45945945945946E-2</v>
      </c>
      <c r="K10" s="5">
        <f t="shared" si="3"/>
        <v>1</v>
      </c>
    </row>
    <row r="11" spans="2:11" x14ac:dyDescent="0.25">
      <c r="B11" t="s">
        <v>8396</v>
      </c>
      <c r="C11">
        <f>+COUNTIFS(goal,"&gt;=25000",goal,"&lt;30000",state,C$1)</f>
        <v>55</v>
      </c>
      <c r="D11">
        <f>+COUNTIFS(goal,"&gt;=25000",goal,"&lt;30000",state,D$1)</f>
        <v>64</v>
      </c>
      <c r="E11">
        <f>+COUNTIFS(goal,"&gt;=25000",goal,"&lt;30000",state,E$1)</f>
        <v>18</v>
      </c>
      <c r="F11">
        <f t="shared" si="1"/>
        <v>137</v>
      </c>
      <c r="G11" s="5">
        <f t="shared" si="2"/>
        <v>0.40145985401459855</v>
      </c>
      <c r="H11" s="5">
        <f t="shared" si="0"/>
        <v>0.46715328467153283</v>
      </c>
      <c r="I11" s="5">
        <f t="shared" si="0"/>
        <v>0.13138686131386862</v>
      </c>
      <c r="K11" s="5">
        <f t="shared" si="3"/>
        <v>1</v>
      </c>
    </row>
    <row r="12" spans="2:11" x14ac:dyDescent="0.25">
      <c r="B12" t="s">
        <v>8397</v>
      </c>
      <c r="C12">
        <f>+COUNTIFS(goal,"&gt;=30000",goal,"&lt;35000",state,C$1)</f>
        <v>32</v>
      </c>
      <c r="D12">
        <f>+COUNTIFS(goal,"&gt;=30000",goal,"&lt;35000",state,D$1)</f>
        <v>37</v>
      </c>
      <c r="E12">
        <f>+COUNTIFS(goal,"&gt;=30000",goal,"&lt;35000",state,E$1)</f>
        <v>13</v>
      </c>
      <c r="F12">
        <f t="shared" si="1"/>
        <v>82</v>
      </c>
      <c r="G12" s="5">
        <f t="shared" si="2"/>
        <v>0.3902439024390244</v>
      </c>
      <c r="H12" s="5">
        <f t="shared" si="0"/>
        <v>0.45121951219512196</v>
      </c>
      <c r="I12" s="5">
        <f t="shared" si="0"/>
        <v>0.15853658536585366</v>
      </c>
      <c r="K12" s="5">
        <f t="shared" si="3"/>
        <v>1</v>
      </c>
    </row>
    <row r="13" spans="2:11" x14ac:dyDescent="0.25">
      <c r="B13" t="s">
        <v>8398</v>
      </c>
      <c r="C13">
        <f>+COUNTIFS(goal,"&gt;=35000",goal,"&lt;40000",state,C$1)</f>
        <v>26</v>
      </c>
      <c r="D13">
        <f>+COUNTIFS(goal,"&gt;=35000",goal,"&lt;40000",state,D$1)</f>
        <v>22</v>
      </c>
      <c r="E13">
        <f>+COUNTIFS(goal,"&gt;=35000",goal,"&lt;40000",state,E$1)</f>
        <v>7</v>
      </c>
      <c r="F13">
        <f t="shared" si="1"/>
        <v>55</v>
      </c>
      <c r="G13" s="5">
        <f t="shared" si="2"/>
        <v>0.47272727272727272</v>
      </c>
      <c r="H13" s="5">
        <f t="shared" si="0"/>
        <v>0.4</v>
      </c>
      <c r="I13" s="5">
        <f t="shared" si="0"/>
        <v>0.12727272727272726</v>
      </c>
      <c r="K13" s="5">
        <f t="shared" si="3"/>
        <v>1</v>
      </c>
    </row>
    <row r="14" spans="2:11" x14ac:dyDescent="0.25">
      <c r="B14" t="s">
        <v>8399</v>
      </c>
      <c r="C14">
        <f>+COUNTIFS(goal,"&gt;=40000",goal,"&lt;45000",state,C$1)</f>
        <v>21</v>
      </c>
      <c r="D14">
        <f>+COUNTIFS(goal,"&gt;=40000",goal,"&lt;45000",state,D$1)</f>
        <v>16</v>
      </c>
      <c r="E14">
        <f>+COUNTIFS(goal,"&gt;=40000",goal,"&lt;45000",state,E$1)</f>
        <v>6</v>
      </c>
      <c r="F14">
        <f t="shared" si="1"/>
        <v>43</v>
      </c>
      <c r="G14" s="5">
        <f t="shared" si="2"/>
        <v>0.48837209302325579</v>
      </c>
      <c r="H14" s="5">
        <f t="shared" si="0"/>
        <v>0.37209302325581395</v>
      </c>
      <c r="I14" s="5">
        <f t="shared" si="0"/>
        <v>0.13953488372093023</v>
      </c>
      <c r="K14" s="5">
        <f t="shared" si="3"/>
        <v>1</v>
      </c>
    </row>
    <row r="15" spans="2:11" x14ac:dyDescent="0.25">
      <c r="B15" t="s">
        <v>8400</v>
      </c>
      <c r="C15">
        <f>+COUNTIFS(goal,"&gt;=45000",goal,"&lt;50000",state,C$1)</f>
        <v>6</v>
      </c>
      <c r="D15">
        <f>+COUNTIFS(goal,"&gt;=45000",goal,"&lt;50000",state,D$1)</f>
        <v>11</v>
      </c>
      <c r="E15">
        <f>+COUNTIFS(goal,"&gt;=45000",goal,"&lt;50000",state,E$1)</f>
        <v>4</v>
      </c>
      <c r="F15">
        <f t="shared" si="1"/>
        <v>21</v>
      </c>
      <c r="G15" s="5">
        <f t="shared" si="2"/>
        <v>0.2857142857142857</v>
      </c>
      <c r="H15" s="5">
        <f t="shared" si="0"/>
        <v>0.52380952380952384</v>
      </c>
      <c r="I15" s="5">
        <f t="shared" si="0"/>
        <v>0.19047619047619047</v>
      </c>
      <c r="K15" s="5">
        <f t="shared" si="3"/>
        <v>1</v>
      </c>
    </row>
    <row r="16" spans="2:11" x14ac:dyDescent="0.25">
      <c r="B16" t="s">
        <v>8401</v>
      </c>
      <c r="C16">
        <f>+COUNTIFS(goal,"&gt;=50000",state,C$1)</f>
        <v>86</v>
      </c>
      <c r="D16">
        <f>+COUNTIFS(goal,"&gt;=50000",state,D$1)</f>
        <v>258</v>
      </c>
      <c r="E16">
        <f>+COUNTIFS(goal,"&gt;=50000",state,E$1)</f>
        <v>100</v>
      </c>
      <c r="F16">
        <f t="shared" si="1"/>
        <v>444</v>
      </c>
      <c r="G16" s="5">
        <f t="shared" si="2"/>
        <v>0.19369369369369369</v>
      </c>
      <c r="H16" s="5">
        <f t="shared" si="0"/>
        <v>0.58108108108108103</v>
      </c>
      <c r="I16" s="5">
        <f t="shared" si="0"/>
        <v>0.22522522522522523</v>
      </c>
      <c r="K16" s="5">
        <f t="shared" si="3"/>
        <v>1</v>
      </c>
    </row>
    <row r="17" spans="2:9" x14ac:dyDescent="0.25">
      <c r="B17" s="15" t="s">
        <v>8402</v>
      </c>
      <c r="C17" s="15">
        <f>SUM(C5:C16)</f>
        <v>2185</v>
      </c>
      <c r="D17" s="15">
        <f>SUM(D5:D16)</f>
        <v>1530</v>
      </c>
      <c r="E17" s="15">
        <f>SUM(E5:E16)</f>
        <v>349</v>
      </c>
      <c r="F17" s="15">
        <f>SUM(F5:F16)</f>
        <v>4064</v>
      </c>
      <c r="G17" s="17"/>
      <c r="H17" s="16"/>
      <c r="I17" s="16"/>
    </row>
    <row r="48" spans="2:2" x14ac:dyDescent="0.25">
      <c r="B48" t="s">
        <v>8404</v>
      </c>
    </row>
    <row r="49" spans="2:2" x14ac:dyDescent="0.25">
      <c r="B49" t="s">
        <v>8405</v>
      </c>
    </row>
    <row r="50" spans="2:2" x14ac:dyDescent="0.25">
      <c r="B50" t="s">
        <v>8406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6"/>
  <sheetViews>
    <sheetView tabSelected="1" topLeftCell="F1" zoomScale="85" zoomScaleNormal="85" workbookViewId="0">
      <selection activeCell="Q9" sqref="Q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3.28515625" bestFit="1" customWidth="1"/>
    <col min="16" max="16" width="17" customWidth="1"/>
    <col min="17" max="17" width="13.28515625" customWidth="1"/>
    <col min="18" max="18" width="14.28515625" bestFit="1" customWidth="1"/>
    <col min="19" max="19" width="20.42578125" bestFit="1" customWidth="1"/>
    <col min="20" max="20" width="18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8309</v>
      </c>
      <c r="R1" s="1" t="s">
        <v>8310</v>
      </c>
      <c r="S1" s="1" t="s">
        <v>8366</v>
      </c>
      <c r="T1" s="1" t="s">
        <v>8367</v>
      </c>
      <c r="U1" s="1" t="s">
        <v>8368</v>
      </c>
      <c r="V1" s="1" t="s">
        <v>8369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 s="11" t="str">
        <f>TEXT(S2,"mmm")</f>
        <v>Jun</v>
      </c>
      <c r="V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  <c r="U3" s="11" t="str">
        <f t="shared" ref="U3:U66" si="6">TEXT(S3,"mmm")</f>
        <v>Jan</v>
      </c>
      <c r="V3">
        <f t="shared" ref="V3:V66" si="7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  <c r="U4" s="11" t="str">
        <f t="shared" si="6"/>
        <v>Feb</v>
      </c>
      <c r="V4">
        <f t="shared" si="7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  <c r="U5" s="11" t="str">
        <f t="shared" si="6"/>
        <v>Jul</v>
      </c>
      <c r="V5">
        <f t="shared" si="7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  <c r="U6" s="11" t="str">
        <f t="shared" si="6"/>
        <v>Nov</v>
      </c>
      <c r="V6">
        <f t="shared" si="7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  <c r="U7" s="11" t="str">
        <f t="shared" si="6"/>
        <v>Jul</v>
      </c>
      <c r="V7">
        <f t="shared" si="7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  <c r="U8" s="11" t="str">
        <f t="shared" si="6"/>
        <v>Jun</v>
      </c>
      <c r="V8">
        <f t="shared" si="7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  <c r="U9" s="11" t="str">
        <f t="shared" si="6"/>
        <v>May</v>
      </c>
      <c r="V9">
        <f t="shared" si="7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  <c r="U10" s="11" t="str">
        <f t="shared" si="6"/>
        <v>Apr</v>
      </c>
      <c r="V10">
        <f t="shared" si="7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  <c r="U11" s="11" t="str">
        <f t="shared" si="6"/>
        <v>Mar</v>
      </c>
      <c r="V11">
        <f t="shared" si="7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  <c r="U12" s="11" t="str">
        <f t="shared" si="6"/>
        <v>May</v>
      </c>
      <c r="V12">
        <f t="shared" si="7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  <c r="U13" s="11" t="str">
        <f t="shared" si="6"/>
        <v>Jul</v>
      </c>
      <c r="V13">
        <f t="shared" si="7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  <c r="U14" s="11" t="str">
        <f t="shared" si="6"/>
        <v>Jun</v>
      </c>
      <c r="V14">
        <f t="shared" si="7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  <c r="U15" s="11" t="str">
        <f t="shared" si="6"/>
        <v>May</v>
      </c>
      <c r="V15">
        <f t="shared" si="7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  <c r="U16" s="11" t="str">
        <f t="shared" si="6"/>
        <v>Jun</v>
      </c>
      <c r="V16">
        <f t="shared" si="7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  <c r="U17" s="11" t="str">
        <f t="shared" si="6"/>
        <v>Sep</v>
      </c>
      <c r="V17">
        <f t="shared" si="7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  <c r="U18" s="11" t="str">
        <f t="shared" si="6"/>
        <v>May</v>
      </c>
      <c r="V18">
        <f t="shared" si="7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  <c r="U19" s="11" t="str">
        <f t="shared" si="6"/>
        <v>Oct</v>
      </c>
      <c r="V19">
        <f t="shared" si="7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  <c r="U20" s="11" t="str">
        <f t="shared" si="6"/>
        <v>Aug</v>
      </c>
      <c r="V20">
        <f t="shared" si="7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  <c r="U21" s="11" t="str">
        <f t="shared" si="6"/>
        <v>Jun</v>
      </c>
      <c r="V21">
        <f t="shared" si="7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  <c r="U22" s="11" t="str">
        <f t="shared" si="6"/>
        <v>Jul</v>
      </c>
      <c r="V22">
        <f t="shared" si="7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  <c r="U23" s="11" t="str">
        <f t="shared" si="6"/>
        <v>Aug</v>
      </c>
      <c r="V23">
        <f t="shared" si="7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  <c r="U24" s="11" t="str">
        <f t="shared" si="6"/>
        <v>Dec</v>
      </c>
      <c r="V24">
        <f t="shared" si="7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  <c r="U25" s="11" t="str">
        <f t="shared" si="6"/>
        <v>Apr</v>
      </c>
      <c r="V25">
        <f t="shared" si="7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  <c r="U26" s="11" t="str">
        <f t="shared" si="6"/>
        <v>Aug</v>
      </c>
      <c r="V26">
        <f t="shared" si="7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  <c r="U27" s="11" t="str">
        <f t="shared" si="6"/>
        <v>Nov</v>
      </c>
      <c r="V27">
        <f t="shared" si="7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  <c r="U28" s="11" t="str">
        <f t="shared" si="6"/>
        <v>Jul</v>
      </c>
      <c r="V28">
        <f t="shared" si="7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  <c r="U29" s="11" t="str">
        <f t="shared" si="6"/>
        <v>Oct</v>
      </c>
      <c r="V29">
        <f t="shared" si="7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  <c r="U30" s="11" t="str">
        <f t="shared" si="6"/>
        <v>Nov</v>
      </c>
      <c r="V30">
        <f t="shared" si="7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  <c r="U31" s="11" t="str">
        <f t="shared" si="6"/>
        <v>Jun</v>
      </c>
      <c r="V31">
        <f t="shared" si="7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  <c r="U32" s="11" t="str">
        <f t="shared" si="6"/>
        <v>Jul</v>
      </c>
      <c r="V32">
        <f t="shared" si="7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  <c r="U33" s="11" t="str">
        <f t="shared" si="6"/>
        <v>Jan</v>
      </c>
      <c r="V33">
        <f t="shared" si="7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  <c r="U34" s="11" t="str">
        <f t="shared" si="6"/>
        <v>Apr</v>
      </c>
      <c r="V34">
        <f t="shared" si="7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  <c r="U35" s="11" t="str">
        <f t="shared" si="6"/>
        <v>Oct</v>
      </c>
      <c r="V35">
        <f t="shared" si="7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  <c r="U36" s="11" t="str">
        <f t="shared" si="6"/>
        <v>Jul</v>
      </c>
      <c r="V36">
        <f t="shared" si="7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  <c r="U37" s="11" t="str">
        <f t="shared" si="6"/>
        <v>Apr</v>
      </c>
      <c r="V37">
        <f t="shared" si="7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  <c r="U38" s="11" t="str">
        <f t="shared" si="6"/>
        <v>Mar</v>
      </c>
      <c r="V38">
        <f t="shared" si="7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  <c r="U39" s="11" t="str">
        <f t="shared" si="6"/>
        <v>Jan</v>
      </c>
      <c r="V39">
        <f t="shared" si="7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  <c r="U40" s="11" t="str">
        <f t="shared" si="6"/>
        <v>Apr</v>
      </c>
      <c r="V40">
        <f t="shared" si="7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  <c r="U41" s="11" t="str">
        <f t="shared" si="6"/>
        <v>Apr</v>
      </c>
      <c r="V41">
        <f t="shared" si="7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  <c r="U42" s="11" t="str">
        <f t="shared" si="6"/>
        <v>May</v>
      </c>
      <c r="V42">
        <f t="shared" si="7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  <c r="U43" s="11" t="str">
        <f t="shared" si="6"/>
        <v>Sep</v>
      </c>
      <c r="V43">
        <f t="shared" si="7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  <c r="U44" s="11" t="str">
        <f t="shared" si="6"/>
        <v>Nov</v>
      </c>
      <c r="V44">
        <f t="shared" si="7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  <c r="U45" s="11" t="str">
        <f t="shared" si="6"/>
        <v>Jun</v>
      </c>
      <c r="V45">
        <f t="shared" si="7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  <c r="U46" s="11" t="str">
        <f t="shared" si="6"/>
        <v>Aug</v>
      </c>
      <c r="V46">
        <f t="shared" si="7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  <c r="U47" s="11" t="str">
        <f t="shared" si="6"/>
        <v>Mar</v>
      </c>
      <c r="V47">
        <f t="shared" si="7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  <c r="U48" s="11" t="str">
        <f t="shared" si="6"/>
        <v>Nov</v>
      </c>
      <c r="V48">
        <f t="shared" si="7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  <c r="U49" s="11" t="str">
        <f t="shared" si="6"/>
        <v>Oct</v>
      </c>
      <c r="V49">
        <f t="shared" si="7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  <c r="U50" s="11" t="str">
        <f t="shared" si="6"/>
        <v>Jan</v>
      </c>
      <c r="V50">
        <f t="shared" si="7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  <c r="U51" s="11" t="str">
        <f t="shared" si="6"/>
        <v>Sep</v>
      </c>
      <c r="V51">
        <f t="shared" si="7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  <c r="U52" s="11" t="str">
        <f t="shared" si="6"/>
        <v>Dec</v>
      </c>
      <c r="V52">
        <f t="shared" si="7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  <c r="U53" s="11" t="str">
        <f t="shared" si="6"/>
        <v>Jul</v>
      </c>
      <c r="V53">
        <f t="shared" si="7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  <c r="U54" s="11" t="str">
        <f t="shared" si="6"/>
        <v>Jun</v>
      </c>
      <c r="V54">
        <f t="shared" si="7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  <c r="U55" s="11" t="str">
        <f t="shared" si="6"/>
        <v>Mar</v>
      </c>
      <c r="V55">
        <f t="shared" si="7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  <c r="U56" s="11" t="str">
        <f t="shared" si="6"/>
        <v>Nov</v>
      </c>
      <c r="V56">
        <f t="shared" si="7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  <c r="U57" s="11" t="str">
        <f t="shared" si="6"/>
        <v>May</v>
      </c>
      <c r="V57">
        <f t="shared" si="7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  <c r="U58" s="11" t="str">
        <f t="shared" si="6"/>
        <v>May</v>
      </c>
      <c r="V58">
        <f t="shared" si="7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  <c r="U59" s="11" t="str">
        <f t="shared" si="6"/>
        <v>Mar</v>
      </c>
      <c r="V59">
        <f t="shared" si="7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  <c r="U60" s="11" t="str">
        <f t="shared" si="6"/>
        <v>Oct</v>
      </c>
      <c r="V60">
        <f t="shared" si="7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  <c r="U61" s="11" t="str">
        <f t="shared" si="6"/>
        <v>Aug</v>
      </c>
      <c r="V61">
        <f t="shared" si="7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  <c r="U62" s="11" t="str">
        <f t="shared" si="6"/>
        <v>Mar</v>
      </c>
      <c r="V62">
        <f t="shared" si="7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  <c r="U63" s="11" t="str">
        <f t="shared" si="6"/>
        <v>May</v>
      </c>
      <c r="V63">
        <f t="shared" si="7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  <c r="U64" s="11" t="str">
        <f t="shared" si="6"/>
        <v>Feb</v>
      </c>
      <c r="V64">
        <f t="shared" si="7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  <c r="U65" s="11" t="str">
        <f t="shared" si="6"/>
        <v>Dec</v>
      </c>
      <c r="V65">
        <f t="shared" si="7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  <c r="U66" s="11" t="str">
        <f t="shared" si="6"/>
        <v>Jun</v>
      </c>
      <c r="V66">
        <f t="shared" si="7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IFERROR(E67/L67,0)</f>
        <v>132.05263157894737</v>
      </c>
      <c r="Q67" t="str">
        <f t="shared" ref="Q67:Q130" si="10">LEFT(N67, SEARCH("/",N67,1)-1)</f>
        <v>film &amp; video</v>
      </c>
      <c r="R67" t="str">
        <f t="shared" ref="R67:R130" si="11">RIGHT(N67,LEN(N67)-SEARCH("/",N67,1))</f>
        <v>shorts</v>
      </c>
      <c r="S67" s="10">
        <f t="shared" ref="S67:S130" si="12">(((J67/60)/60)/24)+DATE(1970,1,1)+(-5/24)</f>
        <v>41835.612893518519</v>
      </c>
      <c r="T67" s="10">
        <f t="shared" ref="T67:T130" si="13">(((I67/60)/60)/24)+DATE(1970,1,1)+(-5/24)</f>
        <v>41862.040972222218</v>
      </c>
      <c r="U67" s="11" t="str">
        <f t="shared" ref="U67:U130" si="14">TEXT(S67,"mmm")</f>
        <v>Jul</v>
      </c>
      <c r="V67">
        <f t="shared" ref="V67:V130" si="15">YEAR(S67)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42539.641435185178</v>
      </c>
      <c r="T68" s="10">
        <f t="shared" si="13"/>
        <v>42569.641435185178</v>
      </c>
      <c r="U68" s="11" t="str">
        <f t="shared" si="14"/>
        <v>Jun</v>
      </c>
      <c r="V68">
        <f t="shared" si="15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41075.375046296293</v>
      </c>
      <c r="T69" s="10">
        <f t="shared" si="13"/>
        <v>41105.375046296293</v>
      </c>
      <c r="U69" s="11" t="str">
        <f t="shared" si="14"/>
        <v>Jun</v>
      </c>
      <c r="V69">
        <f t="shared" si="15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41663.36100694444</v>
      </c>
      <c r="T70" s="10">
        <f t="shared" si="13"/>
        <v>41693.36100694444</v>
      </c>
      <c r="U70" s="11" t="str">
        <f t="shared" si="14"/>
        <v>Jan</v>
      </c>
      <c r="V70">
        <f t="shared" si="15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40785.979456018518</v>
      </c>
      <c r="T71" s="10">
        <f t="shared" si="13"/>
        <v>40818.082638888889</v>
      </c>
      <c r="U71" s="11" t="str">
        <f t="shared" si="14"/>
        <v>Aug</v>
      </c>
      <c r="V71">
        <f t="shared" si="15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40730.688020833331</v>
      </c>
      <c r="T72" s="10">
        <f t="shared" si="13"/>
        <v>40790.688020833331</v>
      </c>
      <c r="U72" s="11" t="str">
        <f t="shared" si="14"/>
        <v>Jul</v>
      </c>
      <c r="V72">
        <f t="shared" si="15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40997.063159722216</v>
      </c>
      <c r="T73" s="10">
        <f t="shared" si="13"/>
        <v>41057.063159722216</v>
      </c>
      <c r="U73" s="11" t="str">
        <f t="shared" si="14"/>
        <v>Mar</v>
      </c>
      <c r="V73">
        <f t="shared" si="15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41207.801863425921</v>
      </c>
      <c r="T74" s="10">
        <f t="shared" si="13"/>
        <v>41227.791666666664</v>
      </c>
      <c r="U74" s="11" t="str">
        <f t="shared" si="14"/>
        <v>Oct</v>
      </c>
      <c r="V74">
        <f t="shared" si="15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40587.548425925925</v>
      </c>
      <c r="T75" s="10">
        <f t="shared" si="13"/>
        <v>40665.957638888889</v>
      </c>
      <c r="U75" s="11" t="str">
        <f t="shared" si="14"/>
        <v>Feb</v>
      </c>
      <c r="V75">
        <f t="shared" si="15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42360.278877314813</v>
      </c>
      <c r="T76" s="10">
        <f t="shared" si="13"/>
        <v>42390.278877314813</v>
      </c>
      <c r="U76" s="11" t="str">
        <f t="shared" si="14"/>
        <v>Dec</v>
      </c>
      <c r="V76">
        <f t="shared" si="15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41357.000833333332</v>
      </c>
      <c r="T77" s="10">
        <f t="shared" si="13"/>
        <v>41387.000833333332</v>
      </c>
      <c r="U77" s="11" t="str">
        <f t="shared" si="14"/>
        <v>Mar</v>
      </c>
      <c r="V77">
        <f t="shared" si="15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40844.483310185184</v>
      </c>
      <c r="T78" s="10">
        <f t="shared" si="13"/>
        <v>40904.524976851848</v>
      </c>
      <c r="U78" s="11" t="str">
        <f t="shared" si="14"/>
        <v>Oct</v>
      </c>
      <c r="V78">
        <f t="shared" si="15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40996.936539351853</v>
      </c>
      <c r="T79" s="10">
        <f t="shared" si="13"/>
        <v>41049.915972222218</v>
      </c>
      <c r="U79" s="11" t="str">
        <f t="shared" si="14"/>
        <v>Mar</v>
      </c>
      <c r="V79">
        <f t="shared" si="15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42604.522233796299</v>
      </c>
      <c r="T80" s="10">
        <f t="shared" si="13"/>
        <v>42614.522233796299</v>
      </c>
      <c r="U80" s="11" t="str">
        <f t="shared" si="14"/>
        <v>Aug</v>
      </c>
      <c r="V80">
        <f t="shared" si="15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41724.568206018514</v>
      </c>
      <c r="T81" s="10">
        <f t="shared" si="13"/>
        <v>41754.568206018514</v>
      </c>
      <c r="U81" s="11" t="str">
        <f t="shared" si="14"/>
        <v>Mar</v>
      </c>
      <c r="V81">
        <f t="shared" si="15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41582.875648148147</v>
      </c>
      <c r="T82" s="10">
        <f t="shared" si="13"/>
        <v>41617.875648148147</v>
      </c>
      <c r="U82" s="11" t="str">
        <f t="shared" si="14"/>
        <v>Nov</v>
      </c>
      <c r="V82">
        <f t="shared" si="15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41099.950543981482</v>
      </c>
      <c r="T83" s="10">
        <f t="shared" si="13"/>
        <v>41103.91805555555</v>
      </c>
      <c r="U83" s="11" t="str">
        <f t="shared" si="14"/>
        <v>Jul</v>
      </c>
      <c r="V83">
        <f t="shared" si="15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40795.611817129626</v>
      </c>
      <c r="T84" s="10">
        <f t="shared" si="13"/>
        <v>40825.611817129626</v>
      </c>
      <c r="U84" s="11" t="str">
        <f t="shared" si="14"/>
        <v>Sep</v>
      </c>
      <c r="V84">
        <f t="shared" si="15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42042.407280092586</v>
      </c>
      <c r="T85" s="10">
        <f t="shared" si="13"/>
        <v>42057.270833333336</v>
      </c>
      <c r="U85" s="11" t="str">
        <f t="shared" si="14"/>
        <v>Feb</v>
      </c>
      <c r="V85">
        <f t="shared" si="15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40648.54960648148</v>
      </c>
      <c r="T86" s="10">
        <f t="shared" si="13"/>
        <v>40678.54960648148</v>
      </c>
      <c r="U86" s="11" t="str">
        <f t="shared" si="14"/>
        <v>Apr</v>
      </c>
      <c r="V86">
        <f t="shared" si="15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40778.917094907403</v>
      </c>
      <c r="T87" s="10">
        <f t="shared" si="13"/>
        <v>40808.917094907403</v>
      </c>
      <c r="U87" s="11" t="str">
        <f t="shared" si="14"/>
        <v>Aug</v>
      </c>
      <c r="V87">
        <f t="shared" si="15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42291.347743055558</v>
      </c>
      <c r="T88" s="10">
        <f t="shared" si="13"/>
        <v>42365.389409722215</v>
      </c>
      <c r="U88" s="11" t="str">
        <f t="shared" si="14"/>
        <v>Oct</v>
      </c>
      <c r="V88">
        <f t="shared" si="15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40322.331053240734</v>
      </c>
      <c r="T89" s="10">
        <f t="shared" si="13"/>
        <v>40331.861805555556</v>
      </c>
      <c r="U89" s="11" t="str">
        <f t="shared" si="14"/>
        <v>May</v>
      </c>
      <c r="V89">
        <f t="shared" si="15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41786.450590277775</v>
      </c>
      <c r="T90" s="10">
        <f t="shared" si="13"/>
        <v>41812.450590277775</v>
      </c>
      <c r="U90" s="11" t="str">
        <f t="shared" si="14"/>
        <v>May</v>
      </c>
      <c r="V90">
        <f t="shared" si="15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41402.543888888889</v>
      </c>
      <c r="T91" s="10">
        <f t="shared" si="13"/>
        <v>41427.543888888889</v>
      </c>
      <c r="U91" s="11" t="str">
        <f t="shared" si="14"/>
        <v>May</v>
      </c>
      <c r="V91">
        <f t="shared" si="15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40706.089108796295</v>
      </c>
      <c r="T92" s="10">
        <f t="shared" si="13"/>
        <v>40736.089108796295</v>
      </c>
      <c r="U92" s="11" t="str">
        <f t="shared" si="14"/>
        <v>Jun</v>
      </c>
      <c r="V92">
        <f t="shared" si="15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40619.194027777776</v>
      </c>
      <c r="T93" s="10">
        <f t="shared" si="13"/>
        <v>40680.194027777776</v>
      </c>
      <c r="U93" s="11" t="str">
        <f t="shared" si="14"/>
        <v>Mar</v>
      </c>
      <c r="V93">
        <f t="shared" si="15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42720.990543981483</v>
      </c>
      <c r="T94" s="10">
        <f t="shared" si="13"/>
        <v>42767.124999999993</v>
      </c>
      <c r="U94" s="11" t="str">
        <f t="shared" si="14"/>
        <v>Dec</v>
      </c>
      <c r="V94">
        <f t="shared" si="15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41065.649733796294</v>
      </c>
      <c r="T95" s="10">
        <f t="shared" si="13"/>
        <v>41093.666666666664</v>
      </c>
      <c r="U95" s="11" t="str">
        <f t="shared" si="14"/>
        <v>Jun</v>
      </c>
      <c r="V95">
        <f t="shared" si="15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41716.509513888886</v>
      </c>
      <c r="T96" s="10">
        <f t="shared" si="13"/>
        <v>41736.509513888886</v>
      </c>
      <c r="U96" s="11" t="str">
        <f t="shared" si="14"/>
        <v>Mar</v>
      </c>
      <c r="V96">
        <f t="shared" si="15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40934.796770833331</v>
      </c>
      <c r="T97" s="10">
        <f t="shared" si="13"/>
        <v>40964.796770833331</v>
      </c>
      <c r="U97" s="11" t="str">
        <f t="shared" si="14"/>
        <v>Jan</v>
      </c>
      <c r="V97">
        <f t="shared" si="15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40324.45417824074</v>
      </c>
      <c r="T98" s="10">
        <f t="shared" si="13"/>
        <v>40390.916666666664</v>
      </c>
      <c r="U98" s="11" t="str">
        <f t="shared" si="14"/>
        <v>May</v>
      </c>
      <c r="V98">
        <f t="shared" si="15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40705.926874999997</v>
      </c>
      <c r="T99" s="10">
        <f t="shared" si="13"/>
        <v>40735.926874999997</v>
      </c>
      <c r="U99" s="11" t="str">
        <f t="shared" si="14"/>
        <v>Jun</v>
      </c>
      <c r="V99">
        <f t="shared" si="15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41214.586504629624</v>
      </c>
      <c r="T100" s="10">
        <f t="shared" si="13"/>
        <v>41250.770833333328</v>
      </c>
      <c r="U100" s="11" t="str">
        <f t="shared" si="14"/>
        <v>Nov</v>
      </c>
      <c r="V100">
        <f t="shared" si="15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41631.694432870368</v>
      </c>
      <c r="T101" s="10">
        <f t="shared" si="13"/>
        <v>41661.694432870368</v>
      </c>
      <c r="U101" s="11" t="str">
        <f t="shared" si="14"/>
        <v>Dec</v>
      </c>
      <c r="V101">
        <f t="shared" si="15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41197.544976851852</v>
      </c>
      <c r="T102" s="10">
        <f t="shared" si="13"/>
        <v>41217.586643518516</v>
      </c>
      <c r="U102" s="11" t="str">
        <f t="shared" si="14"/>
        <v>Oct</v>
      </c>
      <c r="V102">
        <f t="shared" si="15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41274.568402777775</v>
      </c>
      <c r="T103" s="10">
        <f t="shared" si="13"/>
        <v>41298.568402777775</v>
      </c>
      <c r="U103" s="11" t="str">
        <f t="shared" si="14"/>
        <v>Dec</v>
      </c>
      <c r="V103">
        <f t="shared" si="15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40504.922835648147</v>
      </c>
      <c r="T104" s="10">
        <f t="shared" si="13"/>
        <v>40534.922835648147</v>
      </c>
      <c r="U104" s="11" t="str">
        <f t="shared" si="14"/>
        <v>Nov</v>
      </c>
      <c r="V104">
        <f t="shared" si="15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41682.597569444442</v>
      </c>
      <c r="T105" s="10">
        <f t="shared" si="13"/>
        <v>41705.597569444442</v>
      </c>
      <c r="U105" s="11" t="str">
        <f t="shared" si="14"/>
        <v>Feb</v>
      </c>
      <c r="V105">
        <f t="shared" si="15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40612.486874999995</v>
      </c>
      <c r="T106" s="10">
        <f t="shared" si="13"/>
        <v>40635.833333333328</v>
      </c>
      <c r="U106" s="11" t="str">
        <f t="shared" si="14"/>
        <v>Mar</v>
      </c>
      <c r="V106">
        <f t="shared" si="15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42485.516435185178</v>
      </c>
      <c r="T107" s="10">
        <f t="shared" si="13"/>
        <v>42503.791666666664</v>
      </c>
      <c r="U107" s="11" t="str">
        <f t="shared" si="14"/>
        <v>Apr</v>
      </c>
      <c r="V107">
        <f t="shared" si="15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40987.568298611113</v>
      </c>
      <c r="T108" s="10">
        <f t="shared" si="13"/>
        <v>41001.568298611113</v>
      </c>
      <c r="U108" s="11" t="str">
        <f t="shared" si="14"/>
        <v>Mar</v>
      </c>
      <c r="V108">
        <f t="shared" si="15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40635.774155092593</v>
      </c>
      <c r="T109" s="10">
        <f t="shared" si="13"/>
        <v>40657.774155092593</v>
      </c>
      <c r="U109" s="11" t="str">
        <f t="shared" si="14"/>
        <v>Apr</v>
      </c>
      <c r="V109">
        <f t="shared" si="15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41365.404745370368</v>
      </c>
      <c r="T110" s="10">
        <f t="shared" si="13"/>
        <v>41425.404745370368</v>
      </c>
      <c r="U110" s="11" t="str">
        <f t="shared" si="14"/>
        <v>Apr</v>
      </c>
      <c r="V110">
        <f t="shared" si="15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40569.817476851851</v>
      </c>
      <c r="T111" s="10">
        <f t="shared" si="13"/>
        <v>40599.817476851851</v>
      </c>
      <c r="U111" s="11" t="str">
        <f t="shared" si="14"/>
        <v>Jan</v>
      </c>
      <c r="V111">
        <f t="shared" si="15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41557.741354166668</v>
      </c>
      <c r="T112" s="10">
        <f t="shared" si="13"/>
        <v>41592.040972222218</v>
      </c>
      <c r="U112" s="11" t="str">
        <f t="shared" si="14"/>
        <v>Oct</v>
      </c>
      <c r="V112">
        <f t="shared" si="15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42125.124849537031</v>
      </c>
      <c r="T113" s="10">
        <f t="shared" si="13"/>
        <v>42155.124849537031</v>
      </c>
      <c r="U113" s="11" t="str">
        <f t="shared" si="14"/>
        <v>May</v>
      </c>
      <c r="V113">
        <f t="shared" si="15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41717.834699074068</v>
      </c>
      <c r="T114" s="10">
        <f t="shared" si="13"/>
        <v>41741.875</v>
      </c>
      <c r="U114" s="11" t="str">
        <f t="shared" si="14"/>
        <v>Mar</v>
      </c>
      <c r="V114">
        <f t="shared" si="15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40753.550092592588</v>
      </c>
      <c r="T115" s="10">
        <f t="shared" si="13"/>
        <v>40761.416666666664</v>
      </c>
      <c r="U115" s="11" t="str">
        <f t="shared" si="14"/>
        <v>Jul</v>
      </c>
      <c r="V115">
        <f t="shared" si="15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40861.065833333334</v>
      </c>
      <c r="T116" s="10">
        <f t="shared" si="13"/>
        <v>40921.065833333334</v>
      </c>
      <c r="U116" s="11" t="str">
        <f t="shared" si="14"/>
        <v>Nov</v>
      </c>
      <c r="V116">
        <f t="shared" si="15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40918.530601851846</v>
      </c>
      <c r="T117" s="10">
        <f t="shared" si="13"/>
        <v>40943.530601851846</v>
      </c>
      <c r="U117" s="11" t="str">
        <f t="shared" si="14"/>
        <v>Jan</v>
      </c>
      <c r="V117">
        <f t="shared" si="15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40595.288831018515</v>
      </c>
      <c r="T118" s="10">
        <f t="shared" si="13"/>
        <v>40641.247164351851</v>
      </c>
      <c r="U118" s="11" t="str">
        <f t="shared" si="14"/>
        <v>Feb</v>
      </c>
      <c r="V118">
        <f t="shared" si="15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40248.626666666663</v>
      </c>
      <c r="T119" s="10">
        <f t="shared" si="13"/>
        <v>40338.583333333328</v>
      </c>
      <c r="U119" s="11" t="str">
        <f t="shared" si="14"/>
        <v>Mar</v>
      </c>
      <c r="V119">
        <f t="shared" si="15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40722.845324074071</v>
      </c>
      <c r="T120" s="10">
        <f t="shared" si="13"/>
        <v>40752.845324074071</v>
      </c>
      <c r="U120" s="11" t="str">
        <f t="shared" si="14"/>
        <v>Jun</v>
      </c>
      <c r="V120">
        <f t="shared" si="15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40738.860949074071</v>
      </c>
      <c r="T121" s="10">
        <f t="shared" si="13"/>
        <v>40768.75</v>
      </c>
      <c r="U121" s="11" t="str">
        <f t="shared" si="14"/>
        <v>Jul</v>
      </c>
      <c r="V121">
        <f t="shared" si="15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42615.841516203705</v>
      </c>
      <c r="T122" s="10">
        <f t="shared" si="13"/>
        <v>42645.841516203705</v>
      </c>
      <c r="U122" s="11" t="str">
        <f t="shared" si="14"/>
        <v>Sep</v>
      </c>
      <c r="V122">
        <f t="shared" si="15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42096.496643518512</v>
      </c>
      <c r="T123" s="10">
        <f t="shared" si="13"/>
        <v>42112.219444444439</v>
      </c>
      <c r="U123" s="11" t="str">
        <f t="shared" si="14"/>
        <v>Apr</v>
      </c>
      <c r="V123">
        <f t="shared" si="15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42593.223460648143</v>
      </c>
      <c r="T124" s="10">
        <f t="shared" si="13"/>
        <v>42653.223460648143</v>
      </c>
      <c r="U124" s="11" t="str">
        <f t="shared" si="14"/>
        <v>Aug</v>
      </c>
      <c r="V124">
        <f t="shared" si="15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41904.573657407404</v>
      </c>
      <c r="T125" s="10">
        <f t="shared" si="13"/>
        <v>41940.708333333328</v>
      </c>
      <c r="U125" s="11" t="str">
        <f t="shared" si="14"/>
        <v>Sep</v>
      </c>
      <c r="V125">
        <f t="shared" si="15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42114.720393518517</v>
      </c>
      <c r="T126" s="10">
        <f t="shared" si="13"/>
        <v>42139.720393518517</v>
      </c>
      <c r="U126" s="11" t="str">
        <f t="shared" si="14"/>
        <v>Apr</v>
      </c>
      <c r="V126">
        <f t="shared" si="15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42709.78564814815</v>
      </c>
      <c r="T127" s="10">
        <f t="shared" si="13"/>
        <v>42769.78564814815</v>
      </c>
      <c r="U127" s="11" t="str">
        <f t="shared" si="14"/>
        <v>Dec</v>
      </c>
      <c r="V127">
        <f t="shared" si="15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42135.381215277775</v>
      </c>
      <c r="T128" s="10">
        <f t="shared" si="13"/>
        <v>42165.874999999993</v>
      </c>
      <c r="U128" s="11" t="str">
        <f t="shared" si="14"/>
        <v>May</v>
      </c>
      <c r="V128">
        <f t="shared" si="15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42067.415983796294</v>
      </c>
      <c r="T129" s="10">
        <f t="shared" si="13"/>
        <v>42097.37431712963</v>
      </c>
      <c r="U129" s="11" t="str">
        <f t="shared" si="14"/>
        <v>Mar</v>
      </c>
      <c r="V129">
        <f t="shared" si="15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42628.019594907404</v>
      </c>
      <c r="T130" s="10">
        <f t="shared" si="13"/>
        <v>42663.019594907404</v>
      </c>
      <c r="U130" s="11" t="str">
        <f t="shared" si="14"/>
        <v>Sep</v>
      </c>
      <c r="V130">
        <f t="shared" si="15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>
        <f t="shared" ref="P131:P194" si="17">IFERROR(E131/L131,0)</f>
        <v>0</v>
      </c>
      <c r="Q131" t="str">
        <f t="shared" ref="Q131:Q194" si="18">LEFT(N131, SEARCH("/",N131,1)-1)</f>
        <v>film &amp; video</v>
      </c>
      <c r="R131" t="str">
        <f t="shared" ref="R131:R194" si="19">RIGHT(N131,LEN(N131)-SEARCH("/",N131,1))</f>
        <v>science fiction</v>
      </c>
      <c r="S131" s="10">
        <f t="shared" ref="S131:S194" si="20">(((J131/60)/60)/24)+DATE(1970,1,1)+(-5/24)</f>
        <v>41882.728969907403</v>
      </c>
      <c r="T131" s="10">
        <f t="shared" ref="T131:T194" si="21">(((I131/60)/60)/24)+DATE(1970,1,1)+(-5/24)</f>
        <v>41942.728969907403</v>
      </c>
      <c r="U131" s="11" t="str">
        <f t="shared" ref="U131:U194" si="22">TEXT(S131,"mmm")</f>
        <v>Aug</v>
      </c>
      <c r="V131">
        <f t="shared" ref="V131:V194" si="23">YEAR(S131)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41778.707083333327</v>
      </c>
      <c r="T132" s="10">
        <f t="shared" si="21"/>
        <v>41806.636111111111</v>
      </c>
      <c r="U132" s="11" t="str">
        <f t="shared" si="22"/>
        <v>May</v>
      </c>
      <c r="V132">
        <f t="shared" si="23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42541.629178240742</v>
      </c>
      <c r="T133" s="10">
        <f t="shared" si="21"/>
        <v>42556.791666666664</v>
      </c>
      <c r="U133" s="11" t="str">
        <f t="shared" si="22"/>
        <v>Jun</v>
      </c>
      <c r="V133">
        <f t="shared" si="23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41905.60424768518</v>
      </c>
      <c r="T134" s="10">
        <f t="shared" si="21"/>
        <v>41950.645914351851</v>
      </c>
      <c r="U134" s="11" t="str">
        <f t="shared" si="22"/>
        <v>Sep</v>
      </c>
      <c r="V134">
        <f t="shared" si="23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42491.599351851844</v>
      </c>
      <c r="T135" s="10">
        <f t="shared" si="21"/>
        <v>42521.521527777775</v>
      </c>
      <c r="U135" s="11" t="str">
        <f t="shared" si="22"/>
        <v>May</v>
      </c>
      <c r="V135">
        <f t="shared" si="23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42221.701597222222</v>
      </c>
      <c r="T136" s="10">
        <f t="shared" si="21"/>
        <v>42251.499999999993</v>
      </c>
      <c r="U136" s="11" t="str">
        <f t="shared" si="22"/>
        <v>Aug</v>
      </c>
      <c r="V136">
        <f t="shared" si="23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41788.173576388886</v>
      </c>
      <c r="T137" s="10">
        <f t="shared" si="21"/>
        <v>41821.583333333328</v>
      </c>
      <c r="U137" s="11" t="str">
        <f t="shared" si="22"/>
        <v>May</v>
      </c>
      <c r="V137">
        <f t="shared" si="23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42096.201782407406</v>
      </c>
      <c r="T138" s="10">
        <f t="shared" si="21"/>
        <v>42140.219444444439</v>
      </c>
      <c r="U138" s="11" t="str">
        <f t="shared" si="22"/>
        <v>Apr</v>
      </c>
      <c r="V138">
        <f t="shared" si="23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42239.365659722222</v>
      </c>
      <c r="T139" s="10">
        <f t="shared" si="21"/>
        <v>42289.365659722222</v>
      </c>
      <c r="U139" s="11" t="str">
        <f t="shared" si="22"/>
        <v>Aug</v>
      </c>
      <c r="V139">
        <f t="shared" si="23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42186.049085648141</v>
      </c>
      <c r="T140" s="10">
        <f t="shared" si="21"/>
        <v>42216.999305555553</v>
      </c>
      <c r="U140" s="11" t="str">
        <f t="shared" si="22"/>
        <v>Jul</v>
      </c>
      <c r="V140">
        <f t="shared" si="23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42187.712638888886</v>
      </c>
      <c r="T141" s="10">
        <f t="shared" si="21"/>
        <v>42197.712638888886</v>
      </c>
      <c r="U141" s="11" t="str">
        <f t="shared" si="22"/>
        <v>Jul</v>
      </c>
      <c r="V141">
        <f t="shared" si="23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42052.989953703705</v>
      </c>
      <c r="T142" s="10">
        <f t="shared" si="21"/>
        <v>42082.948287037034</v>
      </c>
      <c r="U142" s="11" t="str">
        <f t="shared" si="22"/>
        <v>Feb</v>
      </c>
      <c r="V142">
        <f t="shared" si="23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42109.944710648146</v>
      </c>
      <c r="T143" s="10">
        <f t="shared" si="21"/>
        <v>42154.944710648146</v>
      </c>
      <c r="U143" s="11" t="str">
        <f t="shared" si="22"/>
        <v>Apr</v>
      </c>
      <c r="V143">
        <f t="shared" si="23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41938.684930555552</v>
      </c>
      <c r="T144" s="10">
        <f t="shared" si="21"/>
        <v>41959.726597222216</v>
      </c>
      <c r="U144" s="11" t="str">
        <f t="shared" si="22"/>
        <v>Oct</v>
      </c>
      <c r="V144">
        <f t="shared" si="23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42558.855810185189</v>
      </c>
      <c r="T145" s="10">
        <f t="shared" si="21"/>
        <v>42616.038194444445</v>
      </c>
      <c r="U145" s="11" t="str">
        <f t="shared" si="22"/>
        <v>Jul</v>
      </c>
      <c r="V145">
        <f t="shared" si="23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42047.554074074076</v>
      </c>
      <c r="T146" s="10">
        <f t="shared" si="21"/>
        <v>42107.512407407405</v>
      </c>
      <c r="U146" s="11" t="str">
        <f t="shared" si="22"/>
        <v>Feb</v>
      </c>
      <c r="V146">
        <f t="shared" si="23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42200.333935185183</v>
      </c>
      <c r="T147" s="10">
        <f t="shared" si="21"/>
        <v>42227.333935185183</v>
      </c>
      <c r="U147" s="11" t="str">
        <f t="shared" si="22"/>
        <v>Jul</v>
      </c>
      <c r="V147">
        <f t="shared" si="23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42692.807847222219</v>
      </c>
      <c r="T148" s="10">
        <f t="shared" si="21"/>
        <v>42752.807847222219</v>
      </c>
      <c r="U148" s="11" t="str">
        <f t="shared" si="22"/>
        <v>Nov</v>
      </c>
      <c r="V148">
        <f t="shared" si="23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41969.559490740743</v>
      </c>
      <c r="T149" s="10">
        <f t="shared" si="21"/>
        <v>42012.554166666661</v>
      </c>
      <c r="U149" s="11" t="str">
        <f t="shared" si="22"/>
        <v>Nov</v>
      </c>
      <c r="V149">
        <f t="shared" si="23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42397.073333333326</v>
      </c>
      <c r="T150" s="10">
        <f t="shared" si="21"/>
        <v>42427.073333333326</v>
      </c>
      <c r="U150" s="11" t="str">
        <f t="shared" si="22"/>
        <v>Jan</v>
      </c>
      <c r="V150">
        <f t="shared" si="23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41967.963773148142</v>
      </c>
      <c r="T151" s="10">
        <f t="shared" si="21"/>
        <v>41998.124999999993</v>
      </c>
      <c r="U151" s="11" t="str">
        <f t="shared" si="22"/>
        <v>Nov</v>
      </c>
      <c r="V151">
        <f t="shared" si="23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42089.95349537037</v>
      </c>
      <c r="T152" s="10">
        <f t="shared" si="21"/>
        <v>42149.95349537037</v>
      </c>
      <c r="U152" s="11" t="str">
        <f t="shared" si="22"/>
        <v>Mar</v>
      </c>
      <c r="V152">
        <f t="shared" si="23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42113.342488425922</v>
      </c>
      <c r="T153" s="10">
        <f t="shared" si="21"/>
        <v>42173.342488425922</v>
      </c>
      <c r="U153" s="11" t="str">
        <f t="shared" si="22"/>
        <v>Apr</v>
      </c>
      <c r="V153">
        <f t="shared" si="23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41874.869212962964</v>
      </c>
      <c r="T154" s="10">
        <f t="shared" si="21"/>
        <v>41904.869212962964</v>
      </c>
      <c r="U154" s="11" t="str">
        <f t="shared" si="22"/>
        <v>Aug</v>
      </c>
      <c r="V154">
        <f t="shared" si="23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41933.377824074072</v>
      </c>
      <c r="T155" s="10">
        <f t="shared" si="21"/>
        <v>41975.419490740744</v>
      </c>
      <c r="U155" s="11" t="str">
        <f t="shared" si="22"/>
        <v>Oct</v>
      </c>
      <c r="V155">
        <f t="shared" si="23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42115.339062499996</v>
      </c>
      <c r="T156" s="10">
        <f t="shared" si="21"/>
        <v>42158.339062499996</v>
      </c>
      <c r="U156" s="11" t="str">
        <f t="shared" si="22"/>
        <v>Apr</v>
      </c>
      <c r="V156">
        <f t="shared" si="23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42168.351099537038</v>
      </c>
      <c r="T157" s="10">
        <f t="shared" si="21"/>
        <v>42208.351099537038</v>
      </c>
      <c r="U157" s="11" t="str">
        <f t="shared" si="22"/>
        <v>Jun</v>
      </c>
      <c r="V157">
        <f t="shared" si="23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41793.916620370372</v>
      </c>
      <c r="T158" s="10">
        <f t="shared" si="21"/>
        <v>41853.916620370372</v>
      </c>
      <c r="U158" s="11" t="str">
        <f t="shared" si="22"/>
        <v>Jun</v>
      </c>
      <c r="V158">
        <f t="shared" si="23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42396.703379629624</v>
      </c>
      <c r="T159" s="10">
        <f t="shared" si="21"/>
        <v>42426.703379629624</v>
      </c>
      <c r="U159" s="11" t="str">
        <f t="shared" si="22"/>
        <v>Jan</v>
      </c>
      <c r="V159">
        <f t="shared" si="23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41903.868379629625</v>
      </c>
      <c r="T160" s="10">
        <f t="shared" si="21"/>
        <v>41933.868379629625</v>
      </c>
      <c r="U160" s="11" t="str">
        <f t="shared" si="22"/>
        <v>Sep</v>
      </c>
      <c r="V160">
        <f t="shared" si="23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42514.226215277777</v>
      </c>
      <c r="T161" s="10">
        <f t="shared" si="21"/>
        <v>42554.226215277777</v>
      </c>
      <c r="U161" s="11" t="str">
        <f t="shared" si="22"/>
        <v>May</v>
      </c>
      <c r="V161">
        <f t="shared" si="23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>
        <f t="shared" si="17"/>
        <v>0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42171.704756944448</v>
      </c>
      <c r="T162" s="10">
        <f t="shared" si="21"/>
        <v>42231.704756944448</v>
      </c>
      <c r="U162" s="11" t="str">
        <f t="shared" si="22"/>
        <v>Jun</v>
      </c>
      <c r="V162">
        <f t="shared" si="23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41792.479108796295</v>
      </c>
      <c r="T163" s="10">
        <f t="shared" si="21"/>
        <v>41822.479108796295</v>
      </c>
      <c r="U163" s="11" t="str">
        <f t="shared" si="22"/>
        <v>Jun</v>
      </c>
      <c r="V163">
        <f t="shared" si="23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41834.91847222222</v>
      </c>
      <c r="T164" s="10">
        <f t="shared" si="21"/>
        <v>41867.779166666667</v>
      </c>
      <c r="U164" s="11" t="str">
        <f t="shared" si="22"/>
        <v>Jul</v>
      </c>
      <c r="V164">
        <f t="shared" si="23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>
        <f t="shared" si="17"/>
        <v>0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42243.752939814811</v>
      </c>
      <c r="T165" s="10">
        <f t="shared" si="21"/>
        <v>42277.791666666664</v>
      </c>
      <c r="U165" s="11" t="str">
        <f t="shared" si="22"/>
        <v>Aug</v>
      </c>
      <c r="V165">
        <f t="shared" si="23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41841.554409722223</v>
      </c>
      <c r="T166" s="10">
        <f t="shared" si="21"/>
        <v>41901.554409722223</v>
      </c>
      <c r="U166" s="11" t="str">
        <f t="shared" si="22"/>
        <v>Jul</v>
      </c>
      <c r="V166">
        <f t="shared" si="23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>
        <f t="shared" si="17"/>
        <v>0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42351.450509259252</v>
      </c>
      <c r="T167" s="10">
        <f t="shared" si="21"/>
        <v>42381.450509259252</v>
      </c>
      <c r="U167" s="11" t="str">
        <f t="shared" si="22"/>
        <v>Dec</v>
      </c>
      <c r="V167">
        <f t="shared" si="23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42720.867615740739</v>
      </c>
      <c r="T168" s="10">
        <f t="shared" si="21"/>
        <v>42750.867615740739</v>
      </c>
      <c r="U168" s="11" t="str">
        <f t="shared" si="22"/>
        <v>Dec</v>
      </c>
      <c r="V168">
        <f t="shared" si="23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42160.719155092585</v>
      </c>
      <c r="T169" s="10">
        <f t="shared" si="21"/>
        <v>42220.719155092585</v>
      </c>
      <c r="U169" s="11" t="str">
        <f t="shared" si="22"/>
        <v>Jun</v>
      </c>
      <c r="V169">
        <f t="shared" si="23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42052.626967592594</v>
      </c>
      <c r="T170" s="10">
        <f t="shared" si="21"/>
        <v>42082.585300925923</v>
      </c>
      <c r="U170" s="11" t="str">
        <f t="shared" si="22"/>
        <v>Feb</v>
      </c>
      <c r="V170">
        <f t="shared" si="23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41900.296979166662</v>
      </c>
      <c r="T171" s="10">
        <f t="shared" si="21"/>
        <v>41930.296979166662</v>
      </c>
      <c r="U171" s="11" t="str">
        <f t="shared" si="22"/>
        <v>Sep</v>
      </c>
      <c r="V171">
        <f t="shared" si="23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42216.769479166665</v>
      </c>
      <c r="T172" s="10">
        <f t="shared" si="21"/>
        <v>42246.019444444442</v>
      </c>
      <c r="U172" s="11" t="str">
        <f t="shared" si="22"/>
        <v>Jul</v>
      </c>
      <c r="V172">
        <f t="shared" si="23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42533.972384259258</v>
      </c>
      <c r="T173" s="10">
        <f t="shared" si="21"/>
        <v>42593.972384259258</v>
      </c>
      <c r="U173" s="11" t="str">
        <f t="shared" si="22"/>
        <v>Jun</v>
      </c>
      <c r="V173">
        <f t="shared" si="23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>
        <f t="shared" si="17"/>
        <v>0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42047.186608796292</v>
      </c>
      <c r="T174" s="10">
        <f t="shared" si="21"/>
        <v>42082.14494212962</v>
      </c>
      <c r="U174" s="11" t="str">
        <f t="shared" si="22"/>
        <v>Feb</v>
      </c>
      <c r="V174">
        <f t="shared" si="23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>
        <f t="shared" si="17"/>
        <v>0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42033.364675925921</v>
      </c>
      <c r="T175" s="10">
        <f t="shared" si="21"/>
        <v>42063.364675925921</v>
      </c>
      <c r="U175" s="11" t="str">
        <f t="shared" si="22"/>
        <v>Jan</v>
      </c>
      <c r="V175">
        <f t="shared" si="23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>
        <f t="shared" si="17"/>
        <v>0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42072.55064814815</v>
      </c>
      <c r="T176" s="10">
        <f t="shared" si="21"/>
        <v>42132.55064814815</v>
      </c>
      <c r="U176" s="11" t="str">
        <f t="shared" si="22"/>
        <v>Mar</v>
      </c>
      <c r="V176">
        <f t="shared" si="23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41855.569571759253</v>
      </c>
      <c r="T177" s="10">
        <f t="shared" si="21"/>
        <v>41880.569571759253</v>
      </c>
      <c r="U177" s="11" t="str">
        <f t="shared" si="22"/>
        <v>Aug</v>
      </c>
      <c r="V177">
        <f t="shared" si="23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>
        <f t="shared" si="17"/>
        <v>0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42191.615729166668</v>
      </c>
      <c r="T178" s="10">
        <f t="shared" si="21"/>
        <v>42221.615729166668</v>
      </c>
      <c r="U178" s="11" t="str">
        <f t="shared" si="22"/>
        <v>Jul</v>
      </c>
      <c r="V178">
        <f t="shared" si="23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42069.839421296296</v>
      </c>
      <c r="T179" s="10">
        <f t="shared" si="21"/>
        <v>42086.797754629624</v>
      </c>
      <c r="U179" s="11" t="str">
        <f t="shared" si="22"/>
        <v>Mar</v>
      </c>
      <c r="V179">
        <f t="shared" si="23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>
        <f t="shared" si="17"/>
        <v>0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42304.747048611105</v>
      </c>
      <c r="T180" s="10">
        <f t="shared" si="21"/>
        <v>42334.788715277777</v>
      </c>
      <c r="U180" s="11" t="str">
        <f t="shared" si="22"/>
        <v>Oct</v>
      </c>
      <c r="V180">
        <f t="shared" si="23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42402.872164351851</v>
      </c>
      <c r="T181" s="10">
        <f t="shared" si="21"/>
        <v>42432.872164351851</v>
      </c>
      <c r="U181" s="11" t="str">
        <f t="shared" si="22"/>
        <v>Feb</v>
      </c>
      <c r="V181">
        <f t="shared" si="23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42067.782905092587</v>
      </c>
      <c r="T182" s="10">
        <f t="shared" si="21"/>
        <v>42107.583333333336</v>
      </c>
      <c r="U182" s="11" t="str">
        <f t="shared" si="22"/>
        <v>Mar</v>
      </c>
      <c r="V182">
        <f t="shared" si="23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42147.533506944441</v>
      </c>
      <c r="T183" s="10">
        <f t="shared" si="21"/>
        <v>42177.533506944441</v>
      </c>
      <c r="U183" s="11" t="str">
        <f t="shared" si="22"/>
        <v>May</v>
      </c>
      <c r="V183">
        <f t="shared" si="23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>
        <f t="shared" si="17"/>
        <v>0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42711.803611111107</v>
      </c>
      <c r="T184" s="10">
        <f t="shared" si="21"/>
        <v>42741.803611111107</v>
      </c>
      <c r="U184" s="11" t="str">
        <f t="shared" si="22"/>
        <v>Dec</v>
      </c>
      <c r="V184">
        <f t="shared" si="23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41939.601967592593</v>
      </c>
      <c r="T185" s="10">
        <f t="shared" si="21"/>
        <v>41969.643634259257</v>
      </c>
      <c r="U185" s="11" t="str">
        <f t="shared" si="22"/>
        <v>Oct</v>
      </c>
      <c r="V185">
        <f t="shared" si="23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41825.58289351852</v>
      </c>
      <c r="T186" s="10">
        <f t="shared" si="21"/>
        <v>41882.957638888889</v>
      </c>
      <c r="U186" s="11" t="str">
        <f t="shared" si="22"/>
        <v>Jul</v>
      </c>
      <c r="V186">
        <f t="shared" si="23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42570.702997685185</v>
      </c>
      <c r="T187" s="10">
        <f t="shared" si="21"/>
        <v>42600.702997685185</v>
      </c>
      <c r="U187" s="11" t="str">
        <f t="shared" si="22"/>
        <v>Jul</v>
      </c>
      <c r="V187">
        <f t="shared" si="23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>
        <f t="shared" si="17"/>
        <v>0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42767.604560185187</v>
      </c>
      <c r="T188" s="10">
        <f t="shared" si="21"/>
        <v>42797.624999999993</v>
      </c>
      <c r="U188" s="11" t="str">
        <f t="shared" si="22"/>
        <v>Feb</v>
      </c>
      <c r="V188">
        <f t="shared" si="23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42182.02612268518</v>
      </c>
      <c r="T189" s="10">
        <f t="shared" si="21"/>
        <v>42206.082638888889</v>
      </c>
      <c r="U189" s="11" t="str">
        <f t="shared" si="22"/>
        <v>Jun</v>
      </c>
      <c r="V189">
        <f t="shared" si="23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>
        <f t="shared" si="17"/>
        <v>0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41856.974710648145</v>
      </c>
      <c r="T190" s="10">
        <f t="shared" si="21"/>
        <v>41886.974710648145</v>
      </c>
      <c r="U190" s="11" t="str">
        <f t="shared" si="22"/>
        <v>Aug</v>
      </c>
      <c r="V190">
        <f t="shared" si="23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42556.482372685183</v>
      </c>
      <c r="T191" s="10">
        <f t="shared" si="21"/>
        <v>42616.482372685183</v>
      </c>
      <c r="U191" s="11" t="str">
        <f t="shared" si="22"/>
        <v>Jul</v>
      </c>
      <c r="V191">
        <f t="shared" si="23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42527.442662037036</v>
      </c>
      <c r="T192" s="10">
        <f t="shared" si="21"/>
        <v>42537.442662037036</v>
      </c>
      <c r="U192" s="11" t="str">
        <f t="shared" si="22"/>
        <v>Jun</v>
      </c>
      <c r="V192">
        <f t="shared" si="23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42239.233078703699</v>
      </c>
      <c r="T193" s="10">
        <f t="shared" si="21"/>
        <v>42279.233078703699</v>
      </c>
      <c r="U193" s="11" t="str">
        <f t="shared" si="22"/>
        <v>Aug</v>
      </c>
      <c r="V193">
        <f t="shared" si="23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41899.583703703705</v>
      </c>
      <c r="T194" s="10">
        <f t="shared" si="21"/>
        <v>41929.583703703705</v>
      </c>
      <c r="U194" s="11" t="str">
        <f t="shared" si="22"/>
        <v>Sep</v>
      </c>
      <c r="V194">
        <f t="shared" si="23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>
        <f t="shared" ref="P195:P258" si="25">IFERROR(E195/L195,0)</f>
        <v>0</v>
      </c>
      <c r="Q195" t="str">
        <f t="shared" ref="Q195:Q258" si="26">LEFT(N195, SEARCH("/",N195,1)-1)</f>
        <v>film &amp; video</v>
      </c>
      <c r="R195" t="str">
        <f t="shared" ref="R195:R258" si="27">RIGHT(N195,LEN(N195)-SEARCH("/",N195,1))</f>
        <v>drama</v>
      </c>
      <c r="S195" s="10">
        <f t="shared" ref="S195:S258" si="28">(((J195/60)/60)/24)+DATE(1970,1,1)+(-5/24)</f>
        <v>41911.726458333331</v>
      </c>
      <c r="T195" s="10">
        <f t="shared" ref="T195:T258" si="29">(((I195/60)/60)/24)+DATE(1970,1,1)+(-5/24)</f>
        <v>41971.768124999995</v>
      </c>
      <c r="U195" s="11" t="str">
        <f t="shared" ref="U195:U258" si="30">TEXT(S195,"mmm")</f>
        <v>Sep</v>
      </c>
      <c r="V195">
        <f t="shared" ref="V195:V258" si="31">YEAR(S195)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42375.788553240738</v>
      </c>
      <c r="T196" s="10">
        <f t="shared" si="29"/>
        <v>42435.788553240738</v>
      </c>
      <c r="U196" s="11" t="str">
        <f t="shared" si="30"/>
        <v>Jan</v>
      </c>
      <c r="V196">
        <f t="shared" si="31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>
        <f t="shared" si="25"/>
        <v>0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42135.462175925924</v>
      </c>
      <c r="T197" s="10">
        <f t="shared" si="29"/>
        <v>42195.462175925924</v>
      </c>
      <c r="U197" s="11" t="str">
        <f t="shared" si="30"/>
        <v>May</v>
      </c>
      <c r="V197">
        <f t="shared" si="31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42259.334467592591</v>
      </c>
      <c r="T198" s="10">
        <f t="shared" si="29"/>
        <v>42287.666666666664</v>
      </c>
      <c r="U198" s="11" t="str">
        <f t="shared" si="30"/>
        <v>Sep</v>
      </c>
      <c r="V198">
        <f t="shared" si="31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42741.640046296299</v>
      </c>
      <c r="T199" s="10">
        <f t="shared" si="29"/>
        <v>42783.666666666664</v>
      </c>
      <c r="U199" s="11" t="str">
        <f t="shared" si="30"/>
        <v>Jan</v>
      </c>
      <c r="V199">
        <f t="shared" si="31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41887.175023148149</v>
      </c>
      <c r="T200" s="10">
        <f t="shared" si="29"/>
        <v>41917.175023148149</v>
      </c>
      <c r="U200" s="11" t="str">
        <f t="shared" si="30"/>
        <v>Sep</v>
      </c>
      <c r="V200">
        <f t="shared" si="31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>
        <f t="shared" si="25"/>
        <v>0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42583.915532407402</v>
      </c>
      <c r="T201" s="10">
        <f t="shared" si="29"/>
        <v>42613.915532407402</v>
      </c>
      <c r="U201" s="11" t="str">
        <f t="shared" si="30"/>
        <v>Aug</v>
      </c>
      <c r="V201">
        <f t="shared" si="31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41866.875034722223</v>
      </c>
      <c r="T202" s="10">
        <f t="shared" si="29"/>
        <v>41896.875034722223</v>
      </c>
      <c r="U202" s="11" t="str">
        <f t="shared" si="30"/>
        <v>Aug</v>
      </c>
      <c r="V202">
        <f t="shared" si="31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42023.610289351847</v>
      </c>
      <c r="T203" s="10">
        <f t="shared" si="29"/>
        <v>42043.610289351847</v>
      </c>
      <c r="U203" s="11" t="str">
        <f t="shared" si="30"/>
        <v>Jan</v>
      </c>
      <c r="V203">
        <f t="shared" si="31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>
        <f t="shared" si="25"/>
        <v>0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42255.719490740739</v>
      </c>
      <c r="T204" s="10">
        <f t="shared" si="29"/>
        <v>42285.665972222218</v>
      </c>
      <c r="U204" s="11" t="str">
        <f t="shared" si="30"/>
        <v>Sep</v>
      </c>
      <c r="V204">
        <f t="shared" si="31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41973.639629629623</v>
      </c>
      <c r="T205" s="10">
        <f t="shared" si="29"/>
        <v>42033.639629629623</v>
      </c>
      <c r="U205" s="11" t="str">
        <f t="shared" si="30"/>
        <v>Nov</v>
      </c>
      <c r="V205">
        <f t="shared" si="31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42556.375034722216</v>
      </c>
      <c r="T206" s="10">
        <f t="shared" si="29"/>
        <v>42586.375034722216</v>
      </c>
      <c r="U206" s="11" t="str">
        <f t="shared" si="30"/>
        <v>Jul</v>
      </c>
      <c r="V206">
        <f t="shared" si="31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42248.423865740733</v>
      </c>
      <c r="T207" s="10">
        <f t="shared" si="29"/>
        <v>42283.423865740733</v>
      </c>
      <c r="U207" s="11" t="str">
        <f t="shared" si="30"/>
        <v>Sep</v>
      </c>
      <c r="V207">
        <f t="shared" si="31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>
        <f t="shared" si="25"/>
        <v>0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42566.79609953703</v>
      </c>
      <c r="T208" s="10">
        <f t="shared" si="29"/>
        <v>42587.79609953703</v>
      </c>
      <c r="U208" s="11" t="str">
        <f t="shared" si="30"/>
        <v>Jul</v>
      </c>
      <c r="V208">
        <f t="shared" si="31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41977.988865740735</v>
      </c>
      <c r="T209" s="10">
        <f t="shared" si="29"/>
        <v>42007.988865740735</v>
      </c>
      <c r="U209" s="11" t="str">
        <f t="shared" si="30"/>
        <v>Dec</v>
      </c>
      <c r="V209">
        <f t="shared" si="31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>
        <f t="shared" si="25"/>
        <v>0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41959.16165509259</v>
      </c>
      <c r="T210" s="10">
        <f t="shared" si="29"/>
        <v>41989.16165509259</v>
      </c>
      <c r="U210" s="11" t="str">
        <f t="shared" si="30"/>
        <v>Nov</v>
      </c>
      <c r="V210">
        <f t="shared" si="31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>
        <f t="shared" si="25"/>
        <v>0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42165.714525462965</v>
      </c>
      <c r="T211" s="10">
        <f t="shared" si="29"/>
        <v>42195.714525462965</v>
      </c>
      <c r="U211" s="11" t="str">
        <f t="shared" si="30"/>
        <v>Jun</v>
      </c>
      <c r="V211">
        <f t="shared" si="31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42248.856388888882</v>
      </c>
      <c r="T212" s="10">
        <f t="shared" si="29"/>
        <v>42277.999999999993</v>
      </c>
      <c r="U212" s="11" t="str">
        <f t="shared" si="30"/>
        <v>Sep</v>
      </c>
      <c r="V212">
        <f t="shared" si="31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42235.951585648152</v>
      </c>
      <c r="T213" s="10">
        <f t="shared" si="29"/>
        <v>42265.951585648152</v>
      </c>
      <c r="U213" s="11" t="str">
        <f t="shared" si="30"/>
        <v>Aug</v>
      </c>
      <c r="V213">
        <f t="shared" si="31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42416.672685185178</v>
      </c>
      <c r="T214" s="10">
        <f t="shared" si="29"/>
        <v>42476.631018518521</v>
      </c>
      <c r="U214" s="11" t="str">
        <f t="shared" si="30"/>
        <v>Feb</v>
      </c>
      <c r="V214">
        <f t="shared" si="31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42202.385960648149</v>
      </c>
      <c r="T215" s="10">
        <f t="shared" si="29"/>
        <v>42232.379641203697</v>
      </c>
      <c r="U215" s="11" t="str">
        <f t="shared" si="30"/>
        <v>Jul</v>
      </c>
      <c r="V215">
        <f t="shared" si="31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42009.432280092595</v>
      </c>
      <c r="T216" s="10">
        <f t="shared" si="29"/>
        <v>42069.432280092595</v>
      </c>
      <c r="U216" s="11" t="str">
        <f t="shared" si="30"/>
        <v>Jan</v>
      </c>
      <c r="V216">
        <f t="shared" si="31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42375.021782407406</v>
      </c>
      <c r="T217" s="10">
        <f t="shared" si="29"/>
        <v>42417.790972222218</v>
      </c>
      <c r="U217" s="11" t="str">
        <f t="shared" si="30"/>
        <v>Jan</v>
      </c>
      <c r="V217">
        <f t="shared" si="31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42066.750428240739</v>
      </c>
      <c r="T218" s="10">
        <f t="shared" si="29"/>
        <v>42116.708761574067</v>
      </c>
      <c r="U218" s="11" t="str">
        <f t="shared" si="30"/>
        <v>Mar</v>
      </c>
      <c r="V218">
        <f t="shared" si="31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41970.432280092595</v>
      </c>
      <c r="T219" s="10">
        <f t="shared" si="29"/>
        <v>42001.432280092595</v>
      </c>
      <c r="U219" s="11" t="str">
        <f t="shared" si="30"/>
        <v>Nov</v>
      </c>
      <c r="V219">
        <f t="shared" si="31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42079.420011574075</v>
      </c>
      <c r="T220" s="10">
        <f t="shared" si="29"/>
        <v>42139.420011574075</v>
      </c>
      <c r="U220" s="11" t="str">
        <f t="shared" si="30"/>
        <v>Mar</v>
      </c>
      <c r="V220">
        <f t="shared" si="31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42429.118344907409</v>
      </c>
      <c r="T221" s="10">
        <f t="shared" si="29"/>
        <v>42461.082638888889</v>
      </c>
      <c r="U221" s="11" t="str">
        <f t="shared" si="30"/>
        <v>Feb</v>
      </c>
      <c r="V221">
        <f t="shared" si="31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42195.435532407406</v>
      </c>
      <c r="T222" s="10">
        <f t="shared" si="29"/>
        <v>42236.629166666658</v>
      </c>
      <c r="U222" s="11" t="str">
        <f t="shared" si="30"/>
        <v>Jul</v>
      </c>
      <c r="V222">
        <f t="shared" si="31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>
        <f t="shared" si="25"/>
        <v>0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42031.629212962966</v>
      </c>
      <c r="T223" s="10">
        <f t="shared" si="29"/>
        <v>42091.587546296294</v>
      </c>
      <c r="U223" s="11" t="str">
        <f t="shared" si="30"/>
        <v>Jan</v>
      </c>
      <c r="V223">
        <f t="shared" si="31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42031.561550925922</v>
      </c>
      <c r="T224" s="10">
        <f t="shared" si="29"/>
        <v>42089.902083333327</v>
      </c>
      <c r="U224" s="11" t="str">
        <f t="shared" si="30"/>
        <v>Jan</v>
      </c>
      <c r="V224">
        <f t="shared" si="31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>
        <f t="shared" si="25"/>
        <v>0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42481.839699074073</v>
      </c>
      <c r="T225" s="10">
        <f t="shared" si="29"/>
        <v>42511.836805555555</v>
      </c>
      <c r="U225" s="11" t="str">
        <f t="shared" si="30"/>
        <v>Apr</v>
      </c>
      <c r="V225">
        <f t="shared" si="31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>
        <f t="shared" si="25"/>
        <v>0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42135.026921296296</v>
      </c>
      <c r="T226" s="10">
        <f t="shared" si="29"/>
        <v>42195.026921296296</v>
      </c>
      <c r="U226" s="11" t="str">
        <f t="shared" si="30"/>
        <v>May</v>
      </c>
      <c r="V226">
        <f t="shared" si="31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>
        <f t="shared" si="25"/>
        <v>0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42438.752939814811</v>
      </c>
      <c r="T227" s="10">
        <f t="shared" si="29"/>
        <v>42468.711273148147</v>
      </c>
      <c r="U227" s="11" t="str">
        <f t="shared" si="30"/>
        <v>Mar</v>
      </c>
      <c r="V227">
        <f t="shared" si="31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42106.457685185182</v>
      </c>
      <c r="T228" s="10">
        <f t="shared" si="29"/>
        <v>42155.186805555553</v>
      </c>
      <c r="U228" s="11" t="str">
        <f t="shared" si="30"/>
        <v>Apr</v>
      </c>
      <c r="V228">
        <f t="shared" si="31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>
        <f t="shared" si="25"/>
        <v>0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42164.685659722221</v>
      </c>
      <c r="T229" s="10">
        <f t="shared" si="29"/>
        <v>42194.685659722221</v>
      </c>
      <c r="U229" s="11" t="str">
        <f t="shared" si="30"/>
        <v>Jun</v>
      </c>
      <c r="V229">
        <f t="shared" si="31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>
        <f t="shared" si="25"/>
        <v>0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42096.478067129625</v>
      </c>
      <c r="T230" s="10">
        <f t="shared" si="29"/>
        <v>42156.478067129625</v>
      </c>
      <c r="U230" s="11" t="str">
        <f t="shared" si="30"/>
        <v>Apr</v>
      </c>
      <c r="V230">
        <f t="shared" si="31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>
        <f t="shared" si="25"/>
        <v>0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42383.725659722222</v>
      </c>
      <c r="T231" s="10">
        <f t="shared" si="29"/>
        <v>42413.725659722222</v>
      </c>
      <c r="U231" s="11" t="str">
        <f t="shared" si="30"/>
        <v>Jan</v>
      </c>
      <c r="V231">
        <f t="shared" si="31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42129.568877314807</v>
      </c>
      <c r="T232" s="10">
        <f t="shared" si="29"/>
        <v>42159.568877314807</v>
      </c>
      <c r="U232" s="11" t="str">
        <f t="shared" si="30"/>
        <v>May</v>
      </c>
      <c r="V232">
        <f t="shared" si="31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>
        <f t="shared" si="25"/>
        <v>0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42341.750590277778</v>
      </c>
      <c r="T233" s="10">
        <f t="shared" si="29"/>
        <v>42371.750590277778</v>
      </c>
      <c r="U233" s="11" t="str">
        <f t="shared" si="30"/>
        <v>Dec</v>
      </c>
      <c r="V233">
        <f t="shared" si="31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42032.617430555554</v>
      </c>
      <c r="T234" s="10">
        <f t="shared" si="29"/>
        <v>42062.617430555554</v>
      </c>
      <c r="U234" s="11" t="str">
        <f t="shared" si="30"/>
        <v>Jan</v>
      </c>
      <c r="V234">
        <f t="shared" si="31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>
        <f t="shared" si="25"/>
        <v>0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42612.703379629624</v>
      </c>
      <c r="T235" s="10">
        <f t="shared" si="29"/>
        <v>42642.703379629624</v>
      </c>
      <c r="U235" s="11" t="str">
        <f t="shared" si="30"/>
        <v>Aug</v>
      </c>
      <c r="V235">
        <f t="shared" si="31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42135.82707175926</v>
      </c>
      <c r="T236" s="10">
        <f t="shared" si="29"/>
        <v>42175.82707175926</v>
      </c>
      <c r="U236" s="11" t="str">
        <f t="shared" si="30"/>
        <v>May</v>
      </c>
      <c r="V236">
        <f t="shared" si="31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>
        <f t="shared" si="25"/>
        <v>0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42164.700196759259</v>
      </c>
      <c r="T237" s="10">
        <f t="shared" si="29"/>
        <v>42194.700196759259</v>
      </c>
      <c r="U237" s="11" t="str">
        <f t="shared" si="30"/>
        <v>Jun</v>
      </c>
      <c r="V237">
        <f t="shared" si="31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>
        <f t="shared" si="25"/>
        <v>0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42320.876145833325</v>
      </c>
      <c r="T238" s="10">
        <f t="shared" si="29"/>
        <v>42373.791666666664</v>
      </c>
      <c r="U238" s="11" t="str">
        <f t="shared" si="30"/>
        <v>Nov</v>
      </c>
      <c r="V238">
        <f t="shared" si="31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42377.368854166663</v>
      </c>
      <c r="T239" s="10">
        <f t="shared" si="29"/>
        <v>42437.368854166663</v>
      </c>
      <c r="U239" s="11" t="str">
        <f t="shared" si="30"/>
        <v>Jan</v>
      </c>
      <c r="V239">
        <f t="shared" si="31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>
        <f t="shared" si="25"/>
        <v>0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42713.754166666658</v>
      </c>
      <c r="T240" s="10">
        <f t="shared" si="29"/>
        <v>42734.166666666664</v>
      </c>
      <c r="U240" s="11" t="str">
        <f t="shared" si="30"/>
        <v>Dec</v>
      </c>
      <c r="V240">
        <f t="shared" si="31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42296.901967592588</v>
      </c>
      <c r="T241" s="10">
        <f t="shared" si="29"/>
        <v>42316.291666666664</v>
      </c>
      <c r="U241" s="11" t="str">
        <f t="shared" si="30"/>
        <v>Oct</v>
      </c>
      <c r="V241">
        <f t="shared" si="31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41354.500127314815</v>
      </c>
      <c r="T242" s="10">
        <f t="shared" si="29"/>
        <v>41399.500127314815</v>
      </c>
      <c r="U242" s="11" t="str">
        <f t="shared" si="30"/>
        <v>Mar</v>
      </c>
      <c r="V242">
        <f t="shared" si="31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41949.489629629628</v>
      </c>
      <c r="T243" s="10">
        <f t="shared" si="29"/>
        <v>41994.489629629628</v>
      </c>
      <c r="U243" s="11" t="str">
        <f t="shared" si="30"/>
        <v>Nov</v>
      </c>
      <c r="V243">
        <f t="shared" si="31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40862.28460648148</v>
      </c>
      <c r="T244" s="10">
        <f t="shared" si="29"/>
        <v>40897.28460648148</v>
      </c>
      <c r="U244" s="11" t="str">
        <f t="shared" si="30"/>
        <v>Nov</v>
      </c>
      <c r="V244">
        <f t="shared" si="31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41661.839166666665</v>
      </c>
      <c r="T245" s="10">
        <f t="shared" si="29"/>
        <v>41691.839166666665</v>
      </c>
      <c r="U245" s="11" t="str">
        <f t="shared" si="30"/>
        <v>Jan</v>
      </c>
      <c r="V245">
        <f t="shared" si="31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40213.115266203698</v>
      </c>
      <c r="T246" s="10">
        <f t="shared" si="29"/>
        <v>40253.087499999994</v>
      </c>
      <c r="U246" s="11" t="str">
        <f t="shared" si="30"/>
        <v>Feb</v>
      </c>
      <c r="V246">
        <f t="shared" si="31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41106.844733796293</v>
      </c>
      <c r="T247" s="10">
        <f t="shared" si="29"/>
        <v>41136.844733796293</v>
      </c>
      <c r="U247" s="11" t="str">
        <f t="shared" si="30"/>
        <v>Jul</v>
      </c>
      <c r="V247">
        <f t="shared" si="31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40480.155150462961</v>
      </c>
      <c r="T248" s="10">
        <f t="shared" si="29"/>
        <v>40530.196817129625</v>
      </c>
      <c r="U248" s="11" t="str">
        <f t="shared" si="30"/>
        <v>Oct</v>
      </c>
      <c r="V248">
        <f t="shared" si="31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40430.395995370367</v>
      </c>
      <c r="T249" s="10">
        <f t="shared" si="29"/>
        <v>40466.943749999999</v>
      </c>
      <c r="U249" s="11" t="str">
        <f t="shared" si="30"/>
        <v>Sep</v>
      </c>
      <c r="V249">
        <f t="shared" si="31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40870.566076388888</v>
      </c>
      <c r="T250" s="10">
        <f t="shared" si="29"/>
        <v>40915.566076388888</v>
      </c>
      <c r="U250" s="11" t="str">
        <f t="shared" si="30"/>
        <v>Nov</v>
      </c>
      <c r="V250">
        <f t="shared" si="31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40332.715509259258</v>
      </c>
      <c r="T251" s="10">
        <f t="shared" si="29"/>
        <v>40412.527777777774</v>
      </c>
      <c r="U251" s="11" t="str">
        <f t="shared" si="30"/>
        <v>Jun</v>
      </c>
      <c r="V251">
        <f t="shared" si="31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41401.357534722221</v>
      </c>
      <c r="T252" s="10">
        <f t="shared" si="29"/>
        <v>41431.357534722221</v>
      </c>
      <c r="U252" s="11" t="str">
        <f t="shared" si="30"/>
        <v>May</v>
      </c>
      <c r="V252">
        <f t="shared" si="31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41013.579236111109</v>
      </c>
      <c r="T253" s="10">
        <f t="shared" si="29"/>
        <v>41045.583333333328</v>
      </c>
      <c r="U253" s="11" t="str">
        <f t="shared" si="30"/>
        <v>Apr</v>
      </c>
      <c r="V253">
        <f t="shared" si="31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40266.454375000001</v>
      </c>
      <c r="T254" s="10">
        <f t="shared" si="29"/>
        <v>40329.957638888889</v>
      </c>
      <c r="U254" s="11" t="str">
        <f t="shared" si="30"/>
        <v>Mar</v>
      </c>
      <c r="V254">
        <f t="shared" si="31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40924.44253472222</v>
      </c>
      <c r="T255" s="10">
        <f t="shared" si="29"/>
        <v>40954.44253472222</v>
      </c>
      <c r="U255" s="11" t="str">
        <f t="shared" si="30"/>
        <v>Jan</v>
      </c>
      <c r="V255">
        <f t="shared" si="31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42263.744328703695</v>
      </c>
      <c r="T256" s="10">
        <f t="shared" si="29"/>
        <v>42293.874999999993</v>
      </c>
      <c r="U256" s="11" t="str">
        <f t="shared" si="30"/>
        <v>Sep</v>
      </c>
      <c r="V256">
        <f t="shared" si="31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40588.318078703705</v>
      </c>
      <c r="T257" s="10">
        <f t="shared" si="29"/>
        <v>40618.276412037034</v>
      </c>
      <c r="U257" s="11" t="str">
        <f t="shared" si="30"/>
        <v>Feb</v>
      </c>
      <c r="V257">
        <f t="shared" si="31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41319.560960648145</v>
      </c>
      <c r="T258" s="10">
        <f t="shared" si="29"/>
        <v>41349.560960648145</v>
      </c>
      <c r="U258" s="11" t="str">
        <f t="shared" si="30"/>
        <v>Feb</v>
      </c>
      <c r="V258">
        <f t="shared" si="31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IFERROR(E259/L259,0)</f>
        <v>66.70405357142856</v>
      </c>
      <c r="Q259" t="str">
        <f t="shared" ref="Q259:Q322" si="34">LEFT(N259, SEARCH("/",N259,1)-1)</f>
        <v>film &amp; video</v>
      </c>
      <c r="R259" t="str">
        <f t="shared" ref="R259:R322" si="35">RIGHT(N259,LEN(N259)-SEARCH("/",N259,1))</f>
        <v>documentary</v>
      </c>
      <c r="S259" s="10">
        <f t="shared" ref="S259:S322" si="36">(((J259/60)/60)/24)+DATE(1970,1,1)+(-5/24)</f>
        <v>42479.418541666666</v>
      </c>
      <c r="T259" s="10">
        <f t="shared" ref="T259:T322" si="37">(((I259/60)/60)/24)+DATE(1970,1,1)+(-5/24)</f>
        <v>42509.418541666666</v>
      </c>
      <c r="U259" s="11" t="str">
        <f t="shared" ref="U259:U322" si="38">TEXT(S259,"mmm")</f>
        <v>Apr</v>
      </c>
      <c r="V259">
        <f t="shared" ref="V259:V322" si="39">YEAR(S259)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40681.843356481477</v>
      </c>
      <c r="T260" s="10">
        <f t="shared" si="37"/>
        <v>40711.843356481477</v>
      </c>
      <c r="U260" s="11" t="str">
        <f t="shared" si="38"/>
        <v>May</v>
      </c>
      <c r="V260">
        <f t="shared" si="3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42072.529733796291</v>
      </c>
      <c r="T261" s="10">
        <f t="shared" si="37"/>
        <v>42102.529733796291</v>
      </c>
      <c r="U261" s="11" t="str">
        <f t="shared" si="38"/>
        <v>Mar</v>
      </c>
      <c r="V261">
        <f t="shared" si="3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40330.547210648147</v>
      </c>
      <c r="T262" s="10">
        <f t="shared" si="37"/>
        <v>40376.207638888889</v>
      </c>
      <c r="U262" s="11" t="str">
        <f t="shared" si="38"/>
        <v>Jun</v>
      </c>
      <c r="V262">
        <f t="shared" si="3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41017.677129629628</v>
      </c>
      <c r="T263" s="10">
        <f t="shared" si="37"/>
        <v>41067.413194444445</v>
      </c>
      <c r="U263" s="11" t="str">
        <f t="shared" si="38"/>
        <v>Apr</v>
      </c>
      <c r="V263">
        <f t="shared" si="3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40555.039675925924</v>
      </c>
      <c r="T264" s="10">
        <f t="shared" si="37"/>
        <v>40600.039675925924</v>
      </c>
      <c r="U264" s="11" t="str">
        <f t="shared" si="38"/>
        <v>Jan</v>
      </c>
      <c r="V264">
        <f t="shared" si="3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41149.746458333328</v>
      </c>
      <c r="T265" s="10">
        <f t="shared" si="37"/>
        <v>41179.746458333328</v>
      </c>
      <c r="U265" s="11" t="str">
        <f t="shared" si="38"/>
        <v>Aug</v>
      </c>
      <c r="V265">
        <f t="shared" si="3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41010.411979166667</v>
      </c>
      <c r="T266" s="10">
        <f t="shared" si="37"/>
        <v>41040.411979166667</v>
      </c>
      <c r="U266" s="11" t="str">
        <f t="shared" si="38"/>
        <v>Apr</v>
      </c>
      <c r="V266">
        <f t="shared" si="3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40267.037384259253</v>
      </c>
      <c r="T267" s="10">
        <f t="shared" si="37"/>
        <v>40308.636111111111</v>
      </c>
      <c r="U267" s="11" t="str">
        <f t="shared" si="38"/>
        <v>Mar</v>
      </c>
      <c r="V267">
        <f t="shared" si="3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40204.966516203705</v>
      </c>
      <c r="T268" s="10">
        <f t="shared" si="37"/>
        <v>40290.95208333333</v>
      </c>
      <c r="U268" s="11" t="str">
        <f t="shared" si="38"/>
        <v>Jan</v>
      </c>
      <c r="V268">
        <f t="shared" si="3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41785.244201388887</v>
      </c>
      <c r="T269" s="10">
        <f t="shared" si="37"/>
        <v>41815.244201388887</v>
      </c>
      <c r="U269" s="11" t="str">
        <f t="shared" si="38"/>
        <v>May</v>
      </c>
      <c r="V269">
        <f t="shared" si="3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40808.944189814814</v>
      </c>
      <c r="T270" s="10">
        <f t="shared" si="37"/>
        <v>40853.985856481479</v>
      </c>
      <c r="U270" s="11" t="str">
        <f t="shared" si="38"/>
        <v>Sep</v>
      </c>
      <c r="V270">
        <f t="shared" si="3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42757.988680555551</v>
      </c>
      <c r="T271" s="10">
        <f t="shared" si="37"/>
        <v>42787.988680555551</v>
      </c>
      <c r="U271" s="11" t="str">
        <f t="shared" si="38"/>
        <v>Jan</v>
      </c>
      <c r="V271">
        <f t="shared" si="3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40637.658217592587</v>
      </c>
      <c r="T272" s="10">
        <f t="shared" si="37"/>
        <v>40687.958333333328</v>
      </c>
      <c r="U272" s="11" t="str">
        <f t="shared" si="38"/>
        <v>Apr</v>
      </c>
      <c r="V272">
        <f t="shared" si="3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41611.891909722224</v>
      </c>
      <c r="T273" s="10">
        <f t="shared" si="37"/>
        <v>41641.125</v>
      </c>
      <c r="U273" s="11" t="str">
        <f t="shared" si="38"/>
        <v>Dec</v>
      </c>
      <c r="V273">
        <f t="shared" si="3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40235.692025462959</v>
      </c>
      <c r="T274" s="10">
        <f t="shared" si="37"/>
        <v>40296.575694444444</v>
      </c>
      <c r="U274" s="11" t="str">
        <f t="shared" si="38"/>
        <v>Feb</v>
      </c>
      <c r="V274">
        <f t="shared" si="3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40697.29011574074</v>
      </c>
      <c r="T275" s="10">
        <f t="shared" si="37"/>
        <v>40727.29011574074</v>
      </c>
      <c r="U275" s="11" t="str">
        <f t="shared" si="38"/>
        <v>Jun</v>
      </c>
      <c r="V275">
        <f t="shared" si="3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40969.704039351847</v>
      </c>
      <c r="T276" s="10">
        <f t="shared" si="37"/>
        <v>41004.082638888889</v>
      </c>
      <c r="U276" s="11" t="str">
        <f t="shared" si="38"/>
        <v>Mar</v>
      </c>
      <c r="V276">
        <f t="shared" si="3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41192.823680555557</v>
      </c>
      <c r="T277" s="10">
        <f t="shared" si="37"/>
        <v>41222.865347222221</v>
      </c>
      <c r="U277" s="11" t="str">
        <f t="shared" si="38"/>
        <v>Oct</v>
      </c>
      <c r="V277">
        <f t="shared" si="3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40966.87354166666</v>
      </c>
      <c r="T278" s="10">
        <f t="shared" si="37"/>
        <v>41026.831874999996</v>
      </c>
      <c r="U278" s="11" t="str">
        <f t="shared" si="38"/>
        <v>Feb</v>
      </c>
      <c r="V278">
        <f t="shared" si="3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42117.68309027778</v>
      </c>
      <c r="T279" s="10">
        <f t="shared" si="37"/>
        <v>42147.68309027778</v>
      </c>
      <c r="U279" s="11" t="str">
        <f t="shared" si="38"/>
        <v>Apr</v>
      </c>
      <c r="V279">
        <f t="shared" si="3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41163.832627314812</v>
      </c>
      <c r="T280" s="10">
        <f t="shared" si="37"/>
        <v>41193.832627314812</v>
      </c>
      <c r="U280" s="11" t="str">
        <f t="shared" si="38"/>
        <v>Sep</v>
      </c>
      <c r="V280">
        <f t="shared" si="3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42759.035833333335</v>
      </c>
      <c r="T281" s="10">
        <f t="shared" si="37"/>
        <v>42792.875694444439</v>
      </c>
      <c r="U281" s="11" t="str">
        <f t="shared" si="38"/>
        <v>Jan</v>
      </c>
      <c r="V281">
        <f t="shared" si="3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41744.382349537031</v>
      </c>
      <c r="T282" s="10">
        <f t="shared" si="37"/>
        <v>41789.382349537031</v>
      </c>
      <c r="U282" s="11" t="str">
        <f t="shared" si="38"/>
        <v>Apr</v>
      </c>
      <c r="V282">
        <f t="shared" si="3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39949.955011574071</v>
      </c>
      <c r="T283" s="10">
        <f t="shared" si="37"/>
        <v>40035.601388888885</v>
      </c>
      <c r="U283" s="11" t="str">
        <f t="shared" si="38"/>
        <v>May</v>
      </c>
      <c r="V283">
        <f t="shared" si="3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40194.711712962962</v>
      </c>
      <c r="T284" s="10">
        <f t="shared" si="37"/>
        <v>40231.708333333328</v>
      </c>
      <c r="U284" s="11" t="str">
        <f t="shared" si="38"/>
        <v>Jan</v>
      </c>
      <c r="V284">
        <f t="shared" si="3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40675.501666666663</v>
      </c>
      <c r="T285" s="10">
        <f t="shared" si="37"/>
        <v>40694.999305555553</v>
      </c>
      <c r="U285" s="11" t="str">
        <f t="shared" si="38"/>
        <v>May</v>
      </c>
      <c r="V285">
        <f t="shared" si="3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40904.529861111107</v>
      </c>
      <c r="T286" s="10">
        <f t="shared" si="37"/>
        <v>40929.529861111107</v>
      </c>
      <c r="U286" s="11" t="str">
        <f t="shared" si="38"/>
        <v>Dec</v>
      </c>
      <c r="V286">
        <f t="shared" si="3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41506.547777777778</v>
      </c>
      <c r="T287" s="10">
        <f t="shared" si="37"/>
        <v>41536.547777777778</v>
      </c>
      <c r="U287" s="11" t="str">
        <f t="shared" si="38"/>
        <v>Aug</v>
      </c>
      <c r="V287">
        <f t="shared" si="3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41313.60791666666</v>
      </c>
      <c r="T288" s="10">
        <f t="shared" si="37"/>
        <v>41358.566249999996</v>
      </c>
      <c r="U288" s="11" t="str">
        <f t="shared" si="38"/>
        <v>Feb</v>
      </c>
      <c r="V288">
        <f t="shared" si="3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41184.069652777776</v>
      </c>
      <c r="T289" s="10">
        <f t="shared" si="37"/>
        <v>41214.958333333328</v>
      </c>
      <c r="U289" s="11" t="str">
        <f t="shared" si="38"/>
        <v>Oct</v>
      </c>
      <c r="V289">
        <f t="shared" si="3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41050.960567129623</v>
      </c>
      <c r="T290" s="10">
        <f t="shared" si="37"/>
        <v>41085.960567129623</v>
      </c>
      <c r="U290" s="11" t="str">
        <f t="shared" si="38"/>
        <v>May</v>
      </c>
      <c r="V290">
        <f t="shared" si="3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41550.248078703698</v>
      </c>
      <c r="T291" s="10">
        <f t="shared" si="37"/>
        <v>41580.248078703698</v>
      </c>
      <c r="U291" s="11" t="str">
        <f t="shared" si="38"/>
        <v>Oct</v>
      </c>
      <c r="V291">
        <f t="shared" si="3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40526.160844907405</v>
      </c>
      <c r="T292" s="10">
        <f t="shared" si="37"/>
        <v>40576.124305555553</v>
      </c>
      <c r="U292" s="11" t="str">
        <f t="shared" si="38"/>
        <v>Dec</v>
      </c>
      <c r="V292">
        <f t="shared" si="3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41376.560717592591</v>
      </c>
      <c r="T293" s="10">
        <f t="shared" si="37"/>
        <v>41394.792361111111</v>
      </c>
      <c r="U293" s="11" t="str">
        <f t="shared" si="38"/>
        <v>Apr</v>
      </c>
      <c r="V293">
        <f t="shared" si="3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40812.594895833332</v>
      </c>
      <c r="T294" s="10">
        <f t="shared" si="37"/>
        <v>40844.957638888889</v>
      </c>
      <c r="U294" s="11" t="str">
        <f t="shared" si="38"/>
        <v>Sep</v>
      </c>
      <c r="V294">
        <f t="shared" si="3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41719.459652777776</v>
      </c>
      <c r="T295" s="10">
        <f t="shared" si="37"/>
        <v>41749.459652777776</v>
      </c>
      <c r="U295" s="11" t="str">
        <f t="shared" si="38"/>
        <v>Mar</v>
      </c>
      <c r="V295">
        <f t="shared" si="3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40342.876087962963</v>
      </c>
      <c r="T296" s="10">
        <f t="shared" si="37"/>
        <v>40378.458333333328</v>
      </c>
      <c r="U296" s="11" t="str">
        <f t="shared" si="38"/>
        <v>Jun</v>
      </c>
      <c r="V296">
        <f t="shared" si="3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41518.796400462961</v>
      </c>
      <c r="T297" s="10">
        <f t="shared" si="37"/>
        <v>41578.791666666664</v>
      </c>
      <c r="U297" s="11" t="str">
        <f t="shared" si="38"/>
        <v>Sep</v>
      </c>
      <c r="V297">
        <f t="shared" si="3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41134.267164351848</v>
      </c>
      <c r="T298" s="10">
        <f t="shared" si="37"/>
        <v>41159.267164351848</v>
      </c>
      <c r="U298" s="11" t="str">
        <f t="shared" si="38"/>
        <v>Aug</v>
      </c>
      <c r="V298">
        <f t="shared" si="3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42089.519687500004</v>
      </c>
      <c r="T299" s="10">
        <f t="shared" si="37"/>
        <v>42124.957638888889</v>
      </c>
      <c r="U299" s="11" t="str">
        <f t="shared" si="38"/>
        <v>Mar</v>
      </c>
      <c r="V299">
        <f t="shared" si="3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41709.255185185182</v>
      </c>
      <c r="T300" s="10">
        <f t="shared" si="37"/>
        <v>41768.666666666664</v>
      </c>
      <c r="U300" s="11" t="str">
        <f t="shared" si="38"/>
        <v>Mar</v>
      </c>
      <c r="V300">
        <f t="shared" si="3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40469.016898148147</v>
      </c>
      <c r="T301" s="10">
        <f t="shared" si="37"/>
        <v>40499.058564814812</v>
      </c>
      <c r="U301" s="11" t="str">
        <f t="shared" si="38"/>
        <v>Oct</v>
      </c>
      <c r="V301">
        <f t="shared" si="3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40626.751597222217</v>
      </c>
      <c r="T302" s="10">
        <f t="shared" si="37"/>
        <v>40657.751597222217</v>
      </c>
      <c r="U302" s="11" t="str">
        <f t="shared" si="38"/>
        <v>Mar</v>
      </c>
      <c r="V302">
        <f t="shared" si="3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41312.529340277775</v>
      </c>
      <c r="T303" s="10">
        <f t="shared" si="37"/>
        <v>41352.487673611111</v>
      </c>
      <c r="U303" s="11" t="str">
        <f t="shared" si="38"/>
        <v>Feb</v>
      </c>
      <c r="V303">
        <f t="shared" si="3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40933.648587962962</v>
      </c>
      <c r="T304" s="10">
        <f t="shared" si="37"/>
        <v>40963.648587962962</v>
      </c>
      <c r="U304" s="11" t="str">
        <f t="shared" si="38"/>
        <v>Jan</v>
      </c>
      <c r="V304">
        <f t="shared" si="3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41031.862800925926</v>
      </c>
      <c r="T305" s="10">
        <f t="shared" si="37"/>
        <v>41061.862800925926</v>
      </c>
      <c r="U305" s="11" t="str">
        <f t="shared" si="38"/>
        <v>May</v>
      </c>
      <c r="V305">
        <f t="shared" si="3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41113.88653935185</v>
      </c>
      <c r="T306" s="10">
        <f t="shared" si="37"/>
        <v>41152.875</v>
      </c>
      <c r="U306" s="11" t="str">
        <f t="shared" si="38"/>
        <v>Jul</v>
      </c>
      <c r="V306">
        <f t="shared" si="3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40948.421863425923</v>
      </c>
      <c r="T307" s="10">
        <f t="shared" si="37"/>
        <v>40978.421863425923</v>
      </c>
      <c r="U307" s="11" t="str">
        <f t="shared" si="38"/>
        <v>Feb</v>
      </c>
      <c r="V307">
        <f t="shared" si="3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41333.628854166665</v>
      </c>
      <c r="T308" s="10">
        <f t="shared" si="37"/>
        <v>41353.587187500001</v>
      </c>
      <c r="U308" s="11" t="str">
        <f t="shared" si="38"/>
        <v>Feb</v>
      </c>
      <c r="V308">
        <f t="shared" si="39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41282.736122685179</v>
      </c>
      <c r="T309" s="10">
        <f t="shared" si="37"/>
        <v>41312.736122685179</v>
      </c>
      <c r="U309" s="11" t="str">
        <f t="shared" si="38"/>
        <v>Jan</v>
      </c>
      <c r="V309">
        <f t="shared" si="3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40567.486226851848</v>
      </c>
      <c r="T310" s="10">
        <f t="shared" si="37"/>
        <v>40612.486226851848</v>
      </c>
      <c r="U310" s="11" t="str">
        <f t="shared" si="38"/>
        <v>Jan</v>
      </c>
      <c r="V310">
        <f t="shared" si="3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41134.543217592589</v>
      </c>
      <c r="T311" s="10">
        <f t="shared" si="37"/>
        <v>41155.543217592589</v>
      </c>
      <c r="U311" s="11" t="str">
        <f t="shared" si="38"/>
        <v>Aug</v>
      </c>
      <c r="V311">
        <f t="shared" si="3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40820.974803240737</v>
      </c>
      <c r="T312" s="10">
        <f t="shared" si="37"/>
        <v>40835.875</v>
      </c>
      <c r="U312" s="11" t="str">
        <f t="shared" si="38"/>
        <v>Oct</v>
      </c>
      <c r="V312">
        <f t="shared" si="3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40868.011481481481</v>
      </c>
      <c r="T313" s="10">
        <f t="shared" si="37"/>
        <v>40909.124305555553</v>
      </c>
      <c r="U313" s="11" t="str">
        <f t="shared" si="38"/>
        <v>Nov</v>
      </c>
      <c r="V313">
        <f t="shared" si="3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41348.669351851851</v>
      </c>
      <c r="T314" s="10">
        <f t="shared" si="37"/>
        <v>41378.669351851851</v>
      </c>
      <c r="U314" s="11" t="str">
        <f t="shared" si="38"/>
        <v>Mar</v>
      </c>
      <c r="V314">
        <f t="shared" si="3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40357.019606481481</v>
      </c>
      <c r="T315" s="10">
        <f t="shared" si="37"/>
        <v>40401.457638888889</v>
      </c>
      <c r="U315" s="11" t="str">
        <f t="shared" si="38"/>
        <v>Jun</v>
      </c>
      <c r="V315">
        <f t="shared" si="3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41304.624861111108</v>
      </c>
      <c r="T316" s="10">
        <f t="shared" si="37"/>
        <v>41334.624861111108</v>
      </c>
      <c r="U316" s="11" t="str">
        <f t="shared" si="38"/>
        <v>Jan</v>
      </c>
      <c r="V316">
        <f t="shared" si="3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41113.564050925925</v>
      </c>
      <c r="T317" s="10">
        <f t="shared" si="37"/>
        <v>41143.564050925925</v>
      </c>
      <c r="U317" s="11" t="str">
        <f t="shared" si="38"/>
        <v>Jul</v>
      </c>
      <c r="V317">
        <f t="shared" si="3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41950.715243055551</v>
      </c>
      <c r="T318" s="10">
        <f t="shared" si="37"/>
        <v>41983.999305555553</v>
      </c>
      <c r="U318" s="11" t="str">
        <f t="shared" si="38"/>
        <v>Nov</v>
      </c>
      <c r="V318">
        <f t="shared" si="3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41589.468553240738</v>
      </c>
      <c r="T319" s="10">
        <f t="shared" si="37"/>
        <v>41619.468553240738</v>
      </c>
      <c r="U319" s="11" t="str">
        <f t="shared" si="38"/>
        <v>Nov</v>
      </c>
      <c r="V319">
        <f t="shared" si="3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41329.830451388887</v>
      </c>
      <c r="T320" s="10">
        <f t="shared" si="37"/>
        <v>41359.788784722223</v>
      </c>
      <c r="U320" s="11" t="str">
        <f t="shared" si="38"/>
        <v>Feb</v>
      </c>
      <c r="V320">
        <f t="shared" si="3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40123.629965277774</v>
      </c>
      <c r="T321" s="10">
        <f t="shared" si="37"/>
        <v>40211.124305555553</v>
      </c>
      <c r="U321" s="11" t="str">
        <f t="shared" si="38"/>
        <v>Nov</v>
      </c>
      <c r="V321">
        <f t="shared" si="3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42331.34297453703</v>
      </c>
      <c r="T322" s="10">
        <f t="shared" si="37"/>
        <v>42360.749999999993</v>
      </c>
      <c r="U322" s="11" t="str">
        <f t="shared" si="38"/>
        <v>Nov</v>
      </c>
      <c r="V322">
        <f t="shared" si="3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IFERROR(E323/L323,0)</f>
        <v>106.62314540059347</v>
      </c>
      <c r="Q323" t="str">
        <f t="shared" ref="Q323:Q386" si="42">LEFT(N323, SEARCH("/",N323,1)-1)</f>
        <v>film &amp; video</v>
      </c>
      <c r="R323" t="str">
        <f t="shared" ref="R323:R386" si="43">RIGHT(N323,LEN(N323)-SEARCH("/",N323,1))</f>
        <v>documentary</v>
      </c>
      <c r="S323" s="10">
        <f t="shared" ref="S323:S386" si="44">(((J323/60)/60)/24)+DATE(1970,1,1)+(-5/24)</f>
        <v>42647.238263888888</v>
      </c>
      <c r="T323" s="10">
        <f t="shared" ref="T323:T386" si="45">(((I323/60)/60)/24)+DATE(1970,1,1)+(-5/24)</f>
        <v>42682.27993055556</v>
      </c>
      <c r="U323" s="11" t="str">
        <f t="shared" ref="U323:U386" si="46">TEXT(S323,"mmm")</f>
        <v>Oct</v>
      </c>
      <c r="V323">
        <f t="shared" ref="V323:V386" si="47">YEAR(S323)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42473.361666666664</v>
      </c>
      <c r="T324" s="10">
        <f t="shared" si="45"/>
        <v>42503.361666666664</v>
      </c>
      <c r="U324" s="11" t="str">
        <f t="shared" si="46"/>
        <v>Apr</v>
      </c>
      <c r="V324">
        <f t="shared" si="47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42697.113032407404</v>
      </c>
      <c r="T325" s="10">
        <f t="shared" si="45"/>
        <v>42725.124305555553</v>
      </c>
      <c r="U325" s="11" t="str">
        <f t="shared" si="46"/>
        <v>Nov</v>
      </c>
      <c r="V325">
        <f t="shared" si="47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42184.417916666665</v>
      </c>
      <c r="T326" s="10">
        <f t="shared" si="45"/>
        <v>42217.417916666665</v>
      </c>
      <c r="U326" s="11" t="str">
        <f t="shared" si="46"/>
        <v>Jun</v>
      </c>
      <c r="V326">
        <f t="shared" si="47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42688.979548611103</v>
      </c>
      <c r="T327" s="10">
        <f t="shared" si="45"/>
        <v>42723.979548611103</v>
      </c>
      <c r="U327" s="11" t="str">
        <f t="shared" si="46"/>
        <v>Nov</v>
      </c>
      <c r="V327">
        <f t="shared" si="47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42775.106550925928</v>
      </c>
      <c r="T328" s="10">
        <f t="shared" si="45"/>
        <v>42808.747916666667</v>
      </c>
      <c r="U328" s="11" t="str">
        <f t="shared" si="46"/>
        <v>Feb</v>
      </c>
      <c r="V328">
        <f t="shared" si="47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42058.026956018519</v>
      </c>
      <c r="T329" s="10">
        <f t="shared" si="45"/>
        <v>42085.124999999993</v>
      </c>
      <c r="U329" s="11" t="str">
        <f t="shared" si="46"/>
        <v>Feb</v>
      </c>
      <c r="V329">
        <f t="shared" si="47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42278.738287037035</v>
      </c>
      <c r="T330" s="10">
        <f t="shared" si="45"/>
        <v>42308.958333333336</v>
      </c>
      <c r="U330" s="11" t="str">
        <f t="shared" si="46"/>
        <v>Oct</v>
      </c>
      <c r="V330">
        <f t="shared" si="47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42291.258414351854</v>
      </c>
      <c r="T331" s="10">
        <f t="shared" si="45"/>
        <v>42314.958333333336</v>
      </c>
      <c r="U331" s="11" t="str">
        <f t="shared" si="46"/>
        <v>Oct</v>
      </c>
      <c r="V331">
        <f t="shared" si="47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41379.307442129626</v>
      </c>
      <c r="T332" s="10">
        <f t="shared" si="45"/>
        <v>41410.957638888889</v>
      </c>
      <c r="U332" s="11" t="str">
        <f t="shared" si="46"/>
        <v>Apr</v>
      </c>
      <c r="V332">
        <f t="shared" si="47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42507.373078703698</v>
      </c>
      <c r="T333" s="10">
        <f t="shared" si="45"/>
        <v>42538.373078703698</v>
      </c>
      <c r="U333" s="11" t="str">
        <f t="shared" si="46"/>
        <v>May</v>
      </c>
      <c r="V333">
        <f t="shared" si="47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42263.471956018511</v>
      </c>
      <c r="T334" s="10">
        <f t="shared" si="45"/>
        <v>42305.124999999993</v>
      </c>
      <c r="U334" s="11" t="str">
        <f t="shared" si="46"/>
        <v>Sep</v>
      </c>
      <c r="V334">
        <f t="shared" si="47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42437.428136574068</v>
      </c>
      <c r="T335" s="10">
        <f t="shared" si="45"/>
        <v>42467.386469907404</v>
      </c>
      <c r="U335" s="11" t="str">
        <f t="shared" si="46"/>
        <v>Mar</v>
      </c>
      <c r="V335">
        <f t="shared" si="47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42101.474039351851</v>
      </c>
      <c r="T336" s="10">
        <f t="shared" si="45"/>
        <v>42139.583333333336</v>
      </c>
      <c r="U336" s="11" t="str">
        <f t="shared" si="46"/>
        <v>Apr</v>
      </c>
      <c r="V336">
        <f t="shared" si="47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42101.529108796291</v>
      </c>
      <c r="T337" s="10">
        <f t="shared" si="45"/>
        <v>42132.708333333336</v>
      </c>
      <c r="U337" s="11" t="str">
        <f t="shared" si="46"/>
        <v>Apr</v>
      </c>
      <c r="V337">
        <f t="shared" si="47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42291.387939814813</v>
      </c>
      <c r="T338" s="10">
        <f t="shared" si="45"/>
        <v>42321.429606481477</v>
      </c>
      <c r="U338" s="11" t="str">
        <f t="shared" si="46"/>
        <v>Oct</v>
      </c>
      <c r="V338">
        <f t="shared" si="47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42046.920231481483</v>
      </c>
      <c r="T339" s="10">
        <f t="shared" si="45"/>
        <v>42076.878564814811</v>
      </c>
      <c r="U339" s="11" t="str">
        <f t="shared" si="46"/>
        <v>Feb</v>
      </c>
      <c r="V339">
        <f t="shared" si="47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42559.547337962962</v>
      </c>
      <c r="T340" s="10">
        <f t="shared" si="45"/>
        <v>42615.833333333336</v>
      </c>
      <c r="U340" s="11" t="str">
        <f t="shared" si="46"/>
        <v>Jul</v>
      </c>
      <c r="V340">
        <f t="shared" si="47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42093.551712962959</v>
      </c>
      <c r="T341" s="10">
        <f t="shared" si="45"/>
        <v>42123.551712962959</v>
      </c>
      <c r="U341" s="11" t="str">
        <f t="shared" si="46"/>
        <v>Mar</v>
      </c>
      <c r="V341">
        <f t="shared" si="47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42772.460729166669</v>
      </c>
      <c r="T342" s="10">
        <f t="shared" si="45"/>
        <v>42802.666666666664</v>
      </c>
      <c r="U342" s="11" t="str">
        <f t="shared" si="46"/>
        <v>Feb</v>
      </c>
      <c r="V342">
        <f t="shared" si="47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41894.671273148146</v>
      </c>
      <c r="T343" s="10">
        <f t="shared" si="45"/>
        <v>41912.957638888889</v>
      </c>
      <c r="U343" s="11" t="str">
        <f t="shared" si="46"/>
        <v>Sep</v>
      </c>
      <c r="V343">
        <f t="shared" si="47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42459.572511574072</v>
      </c>
      <c r="T344" s="10">
        <f t="shared" si="45"/>
        <v>42489.572511574072</v>
      </c>
      <c r="U344" s="11" t="str">
        <f t="shared" si="46"/>
        <v>Mar</v>
      </c>
      <c r="V344">
        <f t="shared" si="47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41926.529456018514</v>
      </c>
      <c r="T345" s="10">
        <f t="shared" si="45"/>
        <v>41956.916666666664</v>
      </c>
      <c r="U345" s="11" t="str">
        <f t="shared" si="46"/>
        <v>Oct</v>
      </c>
      <c r="V345">
        <f t="shared" si="47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42111.762662037036</v>
      </c>
      <c r="T346" s="10">
        <f t="shared" si="45"/>
        <v>42155.888888888883</v>
      </c>
      <c r="U346" s="11" t="str">
        <f t="shared" si="46"/>
        <v>Apr</v>
      </c>
      <c r="V346">
        <f t="shared" si="47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42114.735995370364</v>
      </c>
      <c r="T347" s="10">
        <f t="shared" si="45"/>
        <v>42144.735995370364</v>
      </c>
      <c r="U347" s="11" t="str">
        <f t="shared" si="46"/>
        <v>Apr</v>
      </c>
      <c r="V347">
        <f t="shared" si="47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42261.291909722226</v>
      </c>
      <c r="T348" s="10">
        <f t="shared" si="45"/>
        <v>42291.291909722226</v>
      </c>
      <c r="U348" s="11" t="str">
        <f t="shared" si="46"/>
        <v>Sep</v>
      </c>
      <c r="V348">
        <f t="shared" si="47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42292.287141203698</v>
      </c>
      <c r="T349" s="10">
        <f t="shared" si="45"/>
        <v>42322.32880787037</v>
      </c>
      <c r="U349" s="11" t="str">
        <f t="shared" si="46"/>
        <v>Oct</v>
      </c>
      <c r="V349">
        <f t="shared" si="47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42207.378657407404</v>
      </c>
      <c r="T350" s="10">
        <f t="shared" si="45"/>
        <v>42237.378657407404</v>
      </c>
      <c r="U350" s="11" t="str">
        <f t="shared" si="46"/>
        <v>Jul</v>
      </c>
      <c r="V350">
        <f t="shared" si="47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42760.290601851848</v>
      </c>
      <c r="T351" s="10">
        <f t="shared" si="45"/>
        <v>42790.290601851848</v>
      </c>
      <c r="U351" s="11" t="str">
        <f t="shared" si="46"/>
        <v>Jan</v>
      </c>
      <c r="V351">
        <f t="shared" si="47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42585.857743055552</v>
      </c>
      <c r="T352" s="10">
        <f t="shared" si="45"/>
        <v>42623.957638888889</v>
      </c>
      <c r="U352" s="11" t="str">
        <f t="shared" si="46"/>
        <v>Aug</v>
      </c>
      <c r="V352">
        <f t="shared" si="47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42427.75641203703</v>
      </c>
      <c r="T353" s="10">
        <f t="shared" si="45"/>
        <v>42467.714745370373</v>
      </c>
      <c r="U353" s="11" t="str">
        <f t="shared" si="46"/>
        <v>Feb</v>
      </c>
      <c r="V353">
        <f t="shared" si="47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41889.959120370368</v>
      </c>
      <c r="T354" s="10">
        <f t="shared" si="45"/>
        <v>41919.959120370368</v>
      </c>
      <c r="U354" s="11" t="str">
        <f t="shared" si="46"/>
        <v>Sep</v>
      </c>
      <c r="V354">
        <f t="shared" si="47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42297.583553240744</v>
      </c>
      <c r="T355" s="10">
        <f t="shared" si="45"/>
        <v>42327.625219907401</v>
      </c>
      <c r="U355" s="11" t="str">
        <f t="shared" si="46"/>
        <v>Oct</v>
      </c>
      <c r="V355">
        <f t="shared" si="47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42438.619456018518</v>
      </c>
      <c r="T356" s="10">
        <f t="shared" si="45"/>
        <v>42468.577789351846</v>
      </c>
      <c r="U356" s="11" t="str">
        <f t="shared" si="46"/>
        <v>Mar</v>
      </c>
      <c r="V356">
        <f t="shared" si="47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41943.0855787037</v>
      </c>
      <c r="T357" s="10">
        <f t="shared" si="45"/>
        <v>41974.127245370364</v>
      </c>
      <c r="U357" s="11" t="str">
        <f t="shared" si="46"/>
        <v>Oct</v>
      </c>
      <c r="V357">
        <f t="shared" si="47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42415.594826388886</v>
      </c>
      <c r="T358" s="10">
        <f t="shared" si="45"/>
        <v>42445.553159722222</v>
      </c>
      <c r="U358" s="11" t="str">
        <f t="shared" si="46"/>
        <v>Feb</v>
      </c>
      <c r="V358">
        <f t="shared" si="47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42078.01385416666</v>
      </c>
      <c r="T359" s="10">
        <f t="shared" si="45"/>
        <v>42118.01385416666</v>
      </c>
      <c r="U359" s="11" t="str">
        <f t="shared" si="46"/>
        <v>Mar</v>
      </c>
      <c r="V359">
        <f t="shared" si="47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42507.651863425919</v>
      </c>
      <c r="T360" s="10">
        <f t="shared" si="45"/>
        <v>42536.416666666664</v>
      </c>
      <c r="U360" s="11" t="str">
        <f t="shared" si="46"/>
        <v>May</v>
      </c>
      <c r="V360">
        <f t="shared" si="47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41934.862152777772</v>
      </c>
      <c r="T361" s="10">
        <f t="shared" si="45"/>
        <v>41957.008333333331</v>
      </c>
      <c r="U361" s="11" t="str">
        <f t="shared" si="46"/>
        <v>Oct</v>
      </c>
      <c r="V361">
        <f t="shared" si="47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42163.689583333333</v>
      </c>
      <c r="T362" s="10">
        <f t="shared" si="45"/>
        <v>42207.924305555549</v>
      </c>
      <c r="U362" s="11" t="str">
        <f t="shared" si="46"/>
        <v>Jun</v>
      </c>
      <c r="V362">
        <f t="shared" si="47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41935.792893518512</v>
      </c>
      <c r="T363" s="10">
        <f t="shared" si="45"/>
        <v>41965.834560185183</v>
      </c>
      <c r="U363" s="11" t="str">
        <f t="shared" si="46"/>
        <v>Oct</v>
      </c>
      <c r="V363">
        <f t="shared" si="47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41837.002210648148</v>
      </c>
      <c r="T364" s="10">
        <f t="shared" si="45"/>
        <v>41858.791666666664</v>
      </c>
      <c r="U364" s="11" t="str">
        <f t="shared" si="46"/>
        <v>Jul</v>
      </c>
      <c r="V364">
        <f t="shared" si="47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40255.53629629629</v>
      </c>
      <c r="T365" s="10">
        <f t="shared" si="45"/>
        <v>40300.598611111105</v>
      </c>
      <c r="U365" s="11" t="str">
        <f t="shared" si="46"/>
        <v>Mar</v>
      </c>
      <c r="V365">
        <f t="shared" si="47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41780.651296296295</v>
      </c>
      <c r="T366" s="10">
        <f t="shared" si="45"/>
        <v>41810.957638888889</v>
      </c>
      <c r="U366" s="11" t="str">
        <f t="shared" si="46"/>
        <v>May</v>
      </c>
      <c r="V366">
        <f t="shared" si="47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41668.398136574069</v>
      </c>
      <c r="T367" s="10">
        <f t="shared" si="45"/>
        <v>41698.398136574069</v>
      </c>
      <c r="U367" s="11" t="str">
        <f t="shared" si="46"/>
        <v>Jan</v>
      </c>
      <c r="V367">
        <f t="shared" si="47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41019.584699074068</v>
      </c>
      <c r="T368" s="10">
        <f t="shared" si="45"/>
        <v>41049.584699074068</v>
      </c>
      <c r="U368" s="11" t="str">
        <f t="shared" si="46"/>
        <v>Apr</v>
      </c>
      <c r="V368">
        <f t="shared" si="47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41355.368958333333</v>
      </c>
      <c r="T369" s="10">
        <f t="shared" si="45"/>
        <v>41394.999305555553</v>
      </c>
      <c r="U369" s="11" t="str">
        <f t="shared" si="46"/>
        <v>Mar</v>
      </c>
      <c r="V369">
        <f t="shared" si="47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42043.397245370368</v>
      </c>
      <c r="T370" s="10">
        <f t="shared" si="45"/>
        <v>42078.355578703697</v>
      </c>
      <c r="U370" s="11" t="str">
        <f t="shared" si="46"/>
        <v>Feb</v>
      </c>
      <c r="V370">
        <f t="shared" si="47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40893.3433912037</v>
      </c>
      <c r="T371" s="10">
        <f t="shared" si="45"/>
        <v>40923.3433912037</v>
      </c>
      <c r="U371" s="11" t="str">
        <f t="shared" si="46"/>
        <v>Dec</v>
      </c>
      <c r="V371">
        <f t="shared" si="47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42711.586805555555</v>
      </c>
      <c r="T372" s="10">
        <f t="shared" si="45"/>
        <v>42741.586805555555</v>
      </c>
      <c r="U372" s="11" t="str">
        <f t="shared" si="46"/>
        <v>Dec</v>
      </c>
      <c r="V372">
        <f t="shared" si="47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41261.559479166666</v>
      </c>
      <c r="T373" s="10">
        <f t="shared" si="45"/>
        <v>41306.559479166666</v>
      </c>
      <c r="U373" s="11" t="str">
        <f t="shared" si="46"/>
        <v>Dec</v>
      </c>
      <c r="V373">
        <f t="shared" si="47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42425.368564814817</v>
      </c>
      <c r="T374" s="10">
        <f t="shared" si="45"/>
        <v>42465.458333333336</v>
      </c>
      <c r="U374" s="11" t="str">
        <f t="shared" si="46"/>
        <v>Feb</v>
      </c>
      <c r="V374">
        <f t="shared" si="47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41078.703680555554</v>
      </c>
      <c r="T375" s="10">
        <f t="shared" si="45"/>
        <v>41108.703680555554</v>
      </c>
      <c r="U375" s="11" t="str">
        <f t="shared" si="46"/>
        <v>Jun</v>
      </c>
      <c r="V375">
        <f t="shared" si="47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40757.680914351848</v>
      </c>
      <c r="T376" s="10">
        <f t="shared" si="45"/>
        <v>40802.680914351848</v>
      </c>
      <c r="U376" s="11" t="str">
        <f t="shared" si="46"/>
        <v>Aug</v>
      </c>
      <c r="V376">
        <f t="shared" si="47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41657.77674768518</v>
      </c>
      <c r="T377" s="10">
        <f t="shared" si="45"/>
        <v>41699.512499999997</v>
      </c>
      <c r="U377" s="11" t="str">
        <f t="shared" si="46"/>
        <v>Jan</v>
      </c>
      <c r="V377">
        <f t="shared" si="47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42576.244398148141</v>
      </c>
      <c r="T378" s="10">
        <f t="shared" si="45"/>
        <v>42607.244398148141</v>
      </c>
      <c r="U378" s="11" t="str">
        <f t="shared" si="46"/>
        <v>Jul</v>
      </c>
      <c r="V378">
        <f t="shared" si="47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42292.042453703696</v>
      </c>
      <c r="T379" s="10">
        <f t="shared" si="45"/>
        <v>42322.084027777775</v>
      </c>
      <c r="U379" s="11" t="str">
        <f t="shared" si="46"/>
        <v>Oct</v>
      </c>
      <c r="V379">
        <f t="shared" si="47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42370.363518518519</v>
      </c>
      <c r="T380" s="10">
        <f t="shared" si="45"/>
        <v>42394.786111111105</v>
      </c>
      <c r="U380" s="11" t="str">
        <f t="shared" si="46"/>
        <v>Jan</v>
      </c>
      <c r="V380">
        <f t="shared" si="47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40987.479999999996</v>
      </c>
      <c r="T381" s="10">
        <f t="shared" si="45"/>
        <v>41032.479999999996</v>
      </c>
      <c r="U381" s="11" t="str">
        <f t="shared" si="46"/>
        <v>Mar</v>
      </c>
      <c r="V381">
        <f t="shared" si="47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42367.511481481481</v>
      </c>
      <c r="T382" s="10">
        <f t="shared" si="45"/>
        <v>42392.511481481481</v>
      </c>
      <c r="U382" s="11" t="str">
        <f t="shared" si="46"/>
        <v>Dec</v>
      </c>
      <c r="V382">
        <f t="shared" si="47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41085.48978009259</v>
      </c>
      <c r="T383" s="10">
        <f t="shared" si="45"/>
        <v>41120</v>
      </c>
      <c r="U383" s="11" t="str">
        <f t="shared" si="46"/>
        <v>Jun</v>
      </c>
      <c r="V383">
        <f t="shared" si="47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41144.501157407409</v>
      </c>
      <c r="T384" s="10">
        <f t="shared" si="45"/>
        <v>41158.501157407409</v>
      </c>
      <c r="U384" s="11" t="str">
        <f t="shared" si="46"/>
        <v>Aug</v>
      </c>
      <c r="V384">
        <f t="shared" si="47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41754.90924768518</v>
      </c>
      <c r="T385" s="10">
        <f t="shared" si="45"/>
        <v>41777.90924768518</v>
      </c>
      <c r="U385" s="11" t="str">
        <f t="shared" si="46"/>
        <v>Apr</v>
      </c>
      <c r="V385">
        <f t="shared" si="47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41980.573460648149</v>
      </c>
      <c r="T386" s="10">
        <f t="shared" si="45"/>
        <v>42010.573460648149</v>
      </c>
      <c r="U386" s="11" t="str">
        <f t="shared" si="46"/>
        <v>Dec</v>
      </c>
      <c r="V386">
        <f t="shared" si="47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IFERROR(E387/L387,0)</f>
        <v>111.79535864978902</v>
      </c>
      <c r="Q387" t="str">
        <f t="shared" ref="Q387:Q450" si="50">LEFT(N387, SEARCH("/",N387,1)-1)</f>
        <v>film &amp; video</v>
      </c>
      <c r="R387" t="str">
        <f t="shared" ref="R387:R450" si="51">RIGHT(N387,LEN(N387)-SEARCH("/",N387,1))</f>
        <v>documentary</v>
      </c>
      <c r="S387" s="10">
        <f t="shared" ref="S387:S450" si="52">(((J387/60)/60)/24)+DATE(1970,1,1)+(-5/24)</f>
        <v>41934.376168981478</v>
      </c>
      <c r="T387" s="10">
        <f t="shared" ref="T387:T450" si="53">(((I387/60)/60)/24)+DATE(1970,1,1)+(-5/24)</f>
        <v>41964.41783564815</v>
      </c>
      <c r="U387" s="11" t="str">
        <f t="shared" ref="U387:U450" si="54">TEXT(S387,"mmm")</f>
        <v>Oct</v>
      </c>
      <c r="V387">
        <f t="shared" ref="V387:V450" si="55">YEAR(S387)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42211.742951388886</v>
      </c>
      <c r="T388" s="10">
        <f t="shared" si="53"/>
        <v>42226.742951388886</v>
      </c>
      <c r="U388" s="11" t="str">
        <f t="shared" si="54"/>
        <v>Jul</v>
      </c>
      <c r="V388">
        <f t="shared" si="55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42200.468263888884</v>
      </c>
      <c r="T389" s="10">
        <f t="shared" si="53"/>
        <v>42231.041666666664</v>
      </c>
      <c r="U389" s="11" t="str">
        <f t="shared" si="54"/>
        <v>Jul</v>
      </c>
      <c r="V389">
        <f t="shared" si="55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42548.867824074077</v>
      </c>
      <c r="T390" s="10">
        <f t="shared" si="53"/>
        <v>42578.867824074077</v>
      </c>
      <c r="U390" s="11" t="str">
        <f t="shared" si="54"/>
        <v>Jun</v>
      </c>
      <c r="V390">
        <f t="shared" si="55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41673.854745370365</v>
      </c>
      <c r="T391" s="10">
        <f t="shared" si="53"/>
        <v>41705.749305555553</v>
      </c>
      <c r="U391" s="11" t="str">
        <f t="shared" si="54"/>
        <v>Feb</v>
      </c>
      <c r="V391">
        <f t="shared" si="55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42111.828379629624</v>
      </c>
      <c r="T392" s="10">
        <f t="shared" si="53"/>
        <v>42131.828379629624</v>
      </c>
      <c r="U392" s="11" t="str">
        <f t="shared" si="54"/>
        <v>Apr</v>
      </c>
      <c r="V392">
        <f t="shared" si="55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40864.833923611113</v>
      </c>
      <c r="T393" s="10">
        <f t="shared" si="53"/>
        <v>40894.832638888889</v>
      </c>
      <c r="U393" s="11" t="str">
        <f t="shared" si="54"/>
        <v>Nov</v>
      </c>
      <c r="V393">
        <f t="shared" si="55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40763.508923611109</v>
      </c>
      <c r="T394" s="10">
        <f t="shared" si="53"/>
        <v>40793.916666666664</v>
      </c>
      <c r="U394" s="11" t="str">
        <f t="shared" si="54"/>
        <v>Aug</v>
      </c>
      <c r="V394">
        <f t="shared" si="55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41526.500601851847</v>
      </c>
      <c r="T395" s="10">
        <f t="shared" si="53"/>
        <v>41557.500601851847</v>
      </c>
      <c r="U395" s="11" t="str">
        <f t="shared" si="54"/>
        <v>Sep</v>
      </c>
      <c r="V395">
        <f t="shared" si="55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42417.60974537037</v>
      </c>
      <c r="T396" s="10">
        <f t="shared" si="53"/>
        <v>42477.568078703705</v>
      </c>
      <c r="U396" s="11" t="str">
        <f t="shared" si="54"/>
        <v>Feb</v>
      </c>
      <c r="V396">
        <f t="shared" si="55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40990.700925925921</v>
      </c>
      <c r="T397" s="10">
        <f t="shared" si="53"/>
        <v>41026.688888888886</v>
      </c>
      <c r="U397" s="11" t="str">
        <f t="shared" si="54"/>
        <v>Mar</v>
      </c>
      <c r="V397">
        <f t="shared" si="55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41082.356550925921</v>
      </c>
      <c r="T398" s="10">
        <f t="shared" si="53"/>
        <v>41097.356550925921</v>
      </c>
      <c r="U398" s="11" t="str">
        <f t="shared" si="54"/>
        <v>Jun</v>
      </c>
      <c r="V398">
        <f t="shared" si="55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40379.568101851852</v>
      </c>
      <c r="T399" s="10">
        <f t="shared" si="53"/>
        <v>40421.947222222218</v>
      </c>
      <c r="U399" s="11" t="str">
        <f t="shared" si="54"/>
        <v>Jul</v>
      </c>
      <c r="V399">
        <f t="shared" si="55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42078.584791666661</v>
      </c>
      <c r="T400" s="10">
        <f t="shared" si="53"/>
        <v>42123.584791666661</v>
      </c>
      <c r="U400" s="11" t="str">
        <f t="shared" si="54"/>
        <v>Mar</v>
      </c>
      <c r="V400">
        <f t="shared" si="55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42687.667442129627</v>
      </c>
      <c r="T401" s="10">
        <f t="shared" si="53"/>
        <v>42718.291666666664</v>
      </c>
      <c r="U401" s="11" t="str">
        <f t="shared" si="54"/>
        <v>Nov</v>
      </c>
      <c r="V401">
        <f t="shared" si="55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41745.427627314813</v>
      </c>
      <c r="T402" s="10">
        <f t="shared" si="53"/>
        <v>41775.9375</v>
      </c>
      <c r="U402" s="11" t="str">
        <f t="shared" si="54"/>
        <v>Apr</v>
      </c>
      <c r="V402">
        <f t="shared" si="55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40732.633912037032</v>
      </c>
      <c r="T403" s="10">
        <f t="shared" si="53"/>
        <v>40762.633912037032</v>
      </c>
      <c r="U403" s="11" t="str">
        <f t="shared" si="54"/>
        <v>Jul</v>
      </c>
      <c r="V403">
        <f t="shared" si="55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42292.331215277773</v>
      </c>
      <c r="T404" s="10">
        <f t="shared" si="53"/>
        <v>42313.372881944444</v>
      </c>
      <c r="U404" s="11" t="str">
        <f t="shared" si="54"/>
        <v>Oct</v>
      </c>
      <c r="V404">
        <f t="shared" si="55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40718.102326388886</v>
      </c>
      <c r="T405" s="10">
        <f t="shared" si="53"/>
        <v>40765.088888888888</v>
      </c>
      <c r="U405" s="11" t="str">
        <f t="shared" si="54"/>
        <v>Jun</v>
      </c>
      <c r="V405">
        <f t="shared" si="55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41646.419699074075</v>
      </c>
      <c r="T406" s="10">
        <f t="shared" si="53"/>
        <v>41675.752777777772</v>
      </c>
      <c r="U406" s="11" t="str">
        <f t="shared" si="54"/>
        <v>Jan</v>
      </c>
      <c r="V406">
        <f t="shared" si="55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41673.876608796294</v>
      </c>
      <c r="T407" s="10">
        <f t="shared" si="53"/>
        <v>41703.876608796294</v>
      </c>
      <c r="U407" s="11" t="str">
        <f t="shared" si="54"/>
        <v>Feb</v>
      </c>
      <c r="V407">
        <f t="shared" si="55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40637.95413194444</v>
      </c>
      <c r="T408" s="10">
        <f t="shared" si="53"/>
        <v>40672.040972222218</v>
      </c>
      <c r="U408" s="11" t="str">
        <f t="shared" si="54"/>
        <v>Apr</v>
      </c>
      <c r="V408">
        <f t="shared" si="55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40806.662615740737</v>
      </c>
      <c r="T409" s="10">
        <f t="shared" si="53"/>
        <v>40866.704282407409</v>
      </c>
      <c r="U409" s="11" t="str">
        <f t="shared" si="54"/>
        <v>Sep</v>
      </c>
      <c r="V409">
        <f t="shared" si="55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41543.527662037035</v>
      </c>
      <c r="T410" s="10">
        <f t="shared" si="53"/>
        <v>41583.569328703699</v>
      </c>
      <c r="U410" s="11" t="str">
        <f t="shared" si="54"/>
        <v>Sep</v>
      </c>
      <c r="V410">
        <f t="shared" si="55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42543.654444444437</v>
      </c>
      <c r="T411" s="10">
        <f t="shared" si="53"/>
        <v>42573.654444444437</v>
      </c>
      <c r="U411" s="11" t="str">
        <f t="shared" si="54"/>
        <v>Jun</v>
      </c>
      <c r="V411">
        <f t="shared" si="55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42113.77311342593</v>
      </c>
      <c r="T412" s="10">
        <f t="shared" si="53"/>
        <v>42173.77311342593</v>
      </c>
      <c r="U412" s="11" t="str">
        <f t="shared" si="54"/>
        <v>Apr</v>
      </c>
      <c r="V412">
        <f t="shared" si="55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41597.967638888884</v>
      </c>
      <c r="T413" s="10">
        <f t="shared" si="53"/>
        <v>41630</v>
      </c>
      <c r="U413" s="11" t="str">
        <f t="shared" si="54"/>
        <v>Nov</v>
      </c>
      <c r="V413">
        <f t="shared" si="55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41099.534467592588</v>
      </c>
      <c r="T414" s="10">
        <f t="shared" si="53"/>
        <v>41115.534467592588</v>
      </c>
      <c r="U414" s="11" t="str">
        <f t="shared" si="54"/>
        <v>Jul</v>
      </c>
      <c r="V414">
        <f t="shared" si="55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41079.66910879629</v>
      </c>
      <c r="T415" s="10">
        <f t="shared" si="53"/>
        <v>41109.66910879629</v>
      </c>
      <c r="U415" s="11" t="str">
        <f t="shared" si="54"/>
        <v>Jun</v>
      </c>
      <c r="V415">
        <f t="shared" si="55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41528.85491898148</v>
      </c>
      <c r="T416" s="10">
        <f t="shared" si="53"/>
        <v>41558.85491898148</v>
      </c>
      <c r="U416" s="11" t="str">
        <f t="shared" si="54"/>
        <v>Sep</v>
      </c>
      <c r="V416">
        <f t="shared" si="55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41904.643541666665</v>
      </c>
      <c r="T417" s="10">
        <f t="shared" si="53"/>
        <v>41929.291666666664</v>
      </c>
      <c r="U417" s="11" t="str">
        <f t="shared" si="54"/>
        <v>Sep</v>
      </c>
      <c r="V417">
        <f t="shared" si="55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41648.187858796293</v>
      </c>
      <c r="T418" s="10">
        <f t="shared" si="53"/>
        <v>41678.187858796293</v>
      </c>
      <c r="U418" s="11" t="str">
        <f t="shared" si="54"/>
        <v>Jan</v>
      </c>
      <c r="V418">
        <f t="shared" si="55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41360.76226851852</v>
      </c>
      <c r="T419" s="10">
        <f t="shared" si="53"/>
        <v>41371.981249999997</v>
      </c>
      <c r="U419" s="11" t="str">
        <f t="shared" si="54"/>
        <v>Mar</v>
      </c>
      <c r="V419">
        <f t="shared" si="55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42178.07403935185</v>
      </c>
      <c r="T420" s="10">
        <f t="shared" si="53"/>
        <v>42208.07403935185</v>
      </c>
      <c r="U420" s="11" t="str">
        <f t="shared" si="54"/>
        <v>Jun</v>
      </c>
      <c r="V420">
        <f t="shared" si="55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41394.634108796294</v>
      </c>
      <c r="T421" s="10">
        <f t="shared" si="53"/>
        <v>41454.634108796294</v>
      </c>
      <c r="U421" s="11" t="str">
        <f t="shared" si="54"/>
        <v>Apr</v>
      </c>
      <c r="V421">
        <f t="shared" si="55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41682.028136574074</v>
      </c>
      <c r="T422" s="10">
        <f t="shared" si="53"/>
        <v>41711.986469907402</v>
      </c>
      <c r="U422" s="11" t="str">
        <f t="shared" si="54"/>
        <v>Feb</v>
      </c>
      <c r="V422">
        <f t="shared" si="55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42177.283055555548</v>
      </c>
      <c r="T423" s="10">
        <f t="shared" si="53"/>
        <v>42237.283055555548</v>
      </c>
      <c r="U423" s="11" t="str">
        <f t="shared" si="54"/>
        <v>Jun</v>
      </c>
      <c r="V423">
        <f t="shared" si="55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41863.052048611105</v>
      </c>
      <c r="T424" s="10">
        <f t="shared" si="53"/>
        <v>41893.052048611105</v>
      </c>
      <c r="U424" s="11" t="str">
        <f t="shared" si="54"/>
        <v>Aug</v>
      </c>
      <c r="V424">
        <f t="shared" si="55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41400.717939814815</v>
      </c>
      <c r="T425" s="10">
        <f t="shared" si="53"/>
        <v>41430.717939814815</v>
      </c>
      <c r="U425" s="11" t="str">
        <f t="shared" si="54"/>
        <v>May</v>
      </c>
      <c r="V425">
        <f t="shared" si="55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40934.167812499996</v>
      </c>
      <c r="T426" s="10">
        <f t="shared" si="53"/>
        <v>40994.126145833332</v>
      </c>
      <c r="U426" s="11" t="str">
        <f t="shared" si="54"/>
        <v>Jan</v>
      </c>
      <c r="V426">
        <f t="shared" si="55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42275.652824074066</v>
      </c>
      <c r="T427" s="10">
        <f t="shared" si="53"/>
        <v>42335.694490740738</v>
      </c>
      <c r="U427" s="11" t="str">
        <f t="shared" si="54"/>
        <v>Sep</v>
      </c>
      <c r="V427">
        <f t="shared" si="55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42400.503634259258</v>
      </c>
      <c r="T428" s="10">
        <f t="shared" si="53"/>
        <v>42430.503634259258</v>
      </c>
      <c r="U428" s="11" t="str">
        <f t="shared" si="54"/>
        <v>Jan</v>
      </c>
      <c r="V428">
        <f t="shared" si="55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42285.700694444437</v>
      </c>
      <c r="T429" s="10">
        <f t="shared" si="53"/>
        <v>42299.582638888889</v>
      </c>
      <c r="U429" s="11" t="str">
        <f t="shared" si="54"/>
        <v>Oct</v>
      </c>
      <c r="V429">
        <f t="shared" si="55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41778.558391203704</v>
      </c>
      <c r="T430" s="10">
        <f t="shared" si="53"/>
        <v>41806.708333333328</v>
      </c>
      <c r="U430" s="11" t="str">
        <f t="shared" si="54"/>
        <v>May</v>
      </c>
      <c r="V430">
        <f t="shared" si="55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40070.693078703705</v>
      </c>
      <c r="T431" s="10">
        <f t="shared" si="53"/>
        <v>40143.999305555553</v>
      </c>
      <c r="U431" s="11" t="str">
        <f t="shared" si="54"/>
        <v>Sep</v>
      </c>
      <c r="V431">
        <f t="shared" si="55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41512.898923611108</v>
      </c>
      <c r="T432" s="10">
        <f t="shared" si="53"/>
        <v>41527.898923611108</v>
      </c>
      <c r="U432" s="11" t="str">
        <f t="shared" si="54"/>
        <v>Aug</v>
      </c>
      <c r="V432">
        <f t="shared" si="55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42526.662997685176</v>
      </c>
      <c r="T433" s="10">
        <f t="shared" si="53"/>
        <v>42556.662997685176</v>
      </c>
      <c r="U433" s="11" t="str">
        <f t="shared" si="54"/>
        <v>Jun</v>
      </c>
      <c r="V433">
        <f t="shared" si="55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42238.51829861111</v>
      </c>
      <c r="T434" s="10">
        <f t="shared" si="53"/>
        <v>42298.51829861111</v>
      </c>
      <c r="U434" s="11" t="str">
        <f t="shared" si="54"/>
        <v>Aug</v>
      </c>
      <c r="V434">
        <f t="shared" si="55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42228.42155092593</v>
      </c>
      <c r="T435" s="10">
        <f t="shared" si="53"/>
        <v>42288.42155092593</v>
      </c>
      <c r="U435" s="11" t="str">
        <f t="shared" si="54"/>
        <v>Aug</v>
      </c>
      <c r="V435">
        <f t="shared" si="55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41576.626180555555</v>
      </c>
      <c r="T436" s="10">
        <f t="shared" si="53"/>
        <v>41609.667847222219</v>
      </c>
      <c r="U436" s="11" t="str">
        <f t="shared" si="54"/>
        <v>Oct</v>
      </c>
      <c r="V436">
        <f t="shared" si="55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41500.539120370369</v>
      </c>
      <c r="T437" s="10">
        <f t="shared" si="53"/>
        <v>41530.539120370369</v>
      </c>
      <c r="U437" s="11" t="str">
        <f t="shared" si="54"/>
        <v>Aug</v>
      </c>
      <c r="V437">
        <f t="shared" si="55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41456.154085648144</v>
      </c>
      <c r="T438" s="10">
        <f t="shared" si="53"/>
        <v>41486.154085648144</v>
      </c>
      <c r="U438" s="11" t="str">
        <f t="shared" si="54"/>
        <v>Jul</v>
      </c>
      <c r="V438">
        <f t="shared" si="55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42591.110254629624</v>
      </c>
      <c r="T439" s="10">
        <f t="shared" si="53"/>
        <v>42651.110254629624</v>
      </c>
      <c r="U439" s="11" t="str">
        <f t="shared" si="54"/>
        <v>Aug</v>
      </c>
      <c r="V439">
        <f t="shared" si="55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42296.052754629629</v>
      </c>
      <c r="T440" s="10">
        <f t="shared" si="53"/>
        <v>42326.094421296293</v>
      </c>
      <c r="U440" s="11" t="str">
        <f t="shared" si="54"/>
        <v>Oct</v>
      </c>
      <c r="V440">
        <f t="shared" si="55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41919.553449074068</v>
      </c>
      <c r="T441" s="10">
        <f t="shared" si="53"/>
        <v>41929.553449074068</v>
      </c>
      <c r="U441" s="11" t="str">
        <f t="shared" si="54"/>
        <v>Oct</v>
      </c>
      <c r="V441">
        <f t="shared" si="55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42423.777233796289</v>
      </c>
      <c r="T442" s="10">
        <f t="shared" si="53"/>
        <v>42453.735567129632</v>
      </c>
      <c r="U442" s="11" t="str">
        <f t="shared" si="54"/>
        <v>Feb</v>
      </c>
      <c r="V442">
        <f t="shared" si="55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41550.585601851846</v>
      </c>
      <c r="T443" s="10">
        <f t="shared" si="53"/>
        <v>41580.585601851846</v>
      </c>
      <c r="U443" s="11" t="str">
        <f t="shared" si="54"/>
        <v>Oct</v>
      </c>
      <c r="V443">
        <f t="shared" si="55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42024.680358796293</v>
      </c>
      <c r="T444" s="10">
        <f t="shared" si="53"/>
        <v>42054.680358796293</v>
      </c>
      <c r="U444" s="11" t="str">
        <f t="shared" si="54"/>
        <v>Jan</v>
      </c>
      <c r="V444">
        <f t="shared" si="55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41649.806724537033</v>
      </c>
      <c r="T445" s="10">
        <f t="shared" si="53"/>
        <v>41679.806724537033</v>
      </c>
      <c r="U445" s="11" t="str">
        <f t="shared" si="54"/>
        <v>Jan</v>
      </c>
      <c r="V445">
        <f t="shared" si="55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40894.69862268518</v>
      </c>
      <c r="T446" s="10">
        <f t="shared" si="53"/>
        <v>40954.69862268518</v>
      </c>
      <c r="U446" s="11" t="str">
        <f t="shared" si="54"/>
        <v>Dec</v>
      </c>
      <c r="V446">
        <f t="shared" si="55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42130.127025462956</v>
      </c>
      <c r="T447" s="10">
        <f t="shared" si="53"/>
        <v>42145.127025462956</v>
      </c>
      <c r="U447" s="11" t="str">
        <f t="shared" si="54"/>
        <v>May</v>
      </c>
      <c r="V447">
        <f t="shared" si="55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42036.875231481477</v>
      </c>
      <c r="T448" s="10">
        <f t="shared" si="53"/>
        <v>42066.875231481477</v>
      </c>
      <c r="U448" s="11" t="str">
        <f t="shared" si="54"/>
        <v>Feb</v>
      </c>
      <c r="V448">
        <f t="shared" si="55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41331.34679398148</v>
      </c>
      <c r="T449" s="10">
        <f t="shared" si="53"/>
        <v>41356.305127314808</v>
      </c>
      <c r="U449" s="11" t="str">
        <f t="shared" si="54"/>
        <v>Feb</v>
      </c>
      <c r="V449">
        <f t="shared" si="55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41753.549710648142</v>
      </c>
      <c r="T450" s="10">
        <f t="shared" si="53"/>
        <v>41773.549710648142</v>
      </c>
      <c r="U450" s="11" t="str">
        <f t="shared" si="54"/>
        <v>Apr</v>
      </c>
      <c r="V450">
        <f t="shared" si="55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IFERROR(E451/L451,0)</f>
        <v>9</v>
      </c>
      <c r="Q451" t="str">
        <f t="shared" ref="Q451:Q514" si="58">LEFT(N451, SEARCH("/",N451,1)-1)</f>
        <v>film &amp; video</v>
      </c>
      <c r="R451" t="str">
        <f t="shared" ref="R451:R514" si="59">RIGHT(N451,LEN(N451)-SEARCH("/",N451,1))</f>
        <v>animation</v>
      </c>
      <c r="S451" s="10">
        <f t="shared" ref="S451:S514" si="60">(((J451/60)/60)/24)+DATE(1970,1,1)+(-5/24)</f>
        <v>41534.359780092593</v>
      </c>
      <c r="T451" s="10">
        <f t="shared" ref="T451:T514" si="61">(((I451/60)/60)/24)+DATE(1970,1,1)+(-5/24)</f>
        <v>41564.359780092593</v>
      </c>
      <c r="U451" s="11" t="str">
        <f t="shared" ref="U451:U514" si="62">TEXT(S451,"mmm")</f>
        <v>Sep</v>
      </c>
      <c r="V451">
        <f t="shared" ref="V451:V514" si="63">YEAR(S451)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41654.73842592592</v>
      </c>
      <c r="T452" s="10">
        <f t="shared" si="61"/>
        <v>41684.73842592592</v>
      </c>
      <c r="U452" s="11" t="str">
        <f t="shared" si="62"/>
        <v>Jan</v>
      </c>
      <c r="V452">
        <f t="shared" si="63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41634.506840277776</v>
      </c>
      <c r="T453" s="10">
        <f t="shared" si="61"/>
        <v>41664.506840277776</v>
      </c>
      <c r="U453" s="11" t="str">
        <f t="shared" si="62"/>
        <v>Dec</v>
      </c>
      <c r="V453">
        <f t="shared" si="63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42107.495543981473</v>
      </c>
      <c r="T454" s="10">
        <f t="shared" si="61"/>
        <v>42137.495543981473</v>
      </c>
      <c r="U454" s="11" t="str">
        <f t="shared" si="62"/>
        <v>Apr</v>
      </c>
      <c r="V454">
        <f t="shared" si="63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42038.616655092592</v>
      </c>
      <c r="T455" s="10">
        <f t="shared" si="61"/>
        <v>42054.616655092592</v>
      </c>
      <c r="U455" s="11" t="str">
        <f t="shared" si="62"/>
        <v>Feb</v>
      </c>
      <c r="V455">
        <f t="shared" si="63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41938.508923611109</v>
      </c>
      <c r="T456" s="10">
        <f t="shared" si="61"/>
        <v>41969.343055555553</v>
      </c>
      <c r="U456" s="11" t="str">
        <f t="shared" si="62"/>
        <v>Oct</v>
      </c>
      <c r="V456">
        <f t="shared" si="63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40970.794236111105</v>
      </c>
      <c r="T457" s="10">
        <f t="shared" si="61"/>
        <v>41015.813194444439</v>
      </c>
      <c r="U457" s="11" t="str">
        <f t="shared" si="62"/>
        <v>Mar</v>
      </c>
      <c r="V457">
        <f t="shared" si="63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41547.486122685179</v>
      </c>
      <c r="T458" s="10">
        <f t="shared" si="61"/>
        <v>41568.957638888889</v>
      </c>
      <c r="U458" s="11" t="str">
        <f t="shared" si="62"/>
        <v>Sep</v>
      </c>
      <c r="V458">
        <f t="shared" si="63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41837.559166666666</v>
      </c>
      <c r="T459" s="10">
        <f t="shared" si="61"/>
        <v>41867.559166666666</v>
      </c>
      <c r="U459" s="11" t="str">
        <f t="shared" si="62"/>
        <v>Jul</v>
      </c>
      <c r="V459">
        <f t="shared" si="63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41378.491435185184</v>
      </c>
      <c r="T460" s="10">
        <f t="shared" si="61"/>
        <v>41408.491435185184</v>
      </c>
      <c r="U460" s="11" t="str">
        <f t="shared" si="62"/>
        <v>Apr</v>
      </c>
      <c r="V460">
        <f t="shared" si="63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40800.432025462964</v>
      </c>
      <c r="T461" s="10">
        <f t="shared" si="61"/>
        <v>40860.473692129628</v>
      </c>
      <c r="U461" s="11" t="str">
        <f t="shared" si="62"/>
        <v>Sep</v>
      </c>
      <c r="V461">
        <f t="shared" si="63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41759.334201388883</v>
      </c>
      <c r="T462" s="10">
        <f t="shared" si="61"/>
        <v>41790.958333333328</v>
      </c>
      <c r="U462" s="11" t="str">
        <f t="shared" si="62"/>
        <v>Apr</v>
      </c>
      <c r="V462">
        <f t="shared" si="63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41407.638506944444</v>
      </c>
      <c r="T463" s="10">
        <f t="shared" si="61"/>
        <v>41427.638506944444</v>
      </c>
      <c r="U463" s="11" t="str">
        <f t="shared" si="62"/>
        <v>May</v>
      </c>
      <c r="V463">
        <f t="shared" si="63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40704.918298611112</v>
      </c>
      <c r="T464" s="10">
        <f t="shared" si="61"/>
        <v>40764.918298611112</v>
      </c>
      <c r="U464" s="11" t="str">
        <f t="shared" si="62"/>
        <v>Jun</v>
      </c>
      <c r="V464">
        <f t="shared" si="63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40750.501770833333</v>
      </c>
      <c r="T465" s="10">
        <f t="shared" si="61"/>
        <v>40810.501770833333</v>
      </c>
      <c r="U465" s="11" t="str">
        <f t="shared" si="62"/>
        <v>Jul</v>
      </c>
      <c r="V465">
        <f t="shared" si="63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42488.640451388892</v>
      </c>
      <c r="T466" s="10">
        <f t="shared" si="61"/>
        <v>42508.640451388892</v>
      </c>
      <c r="U466" s="11" t="str">
        <f t="shared" si="62"/>
        <v>Apr</v>
      </c>
      <c r="V466">
        <f t="shared" si="63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41800.911736111106</v>
      </c>
      <c r="T467" s="10">
        <f t="shared" si="61"/>
        <v>41816.911736111106</v>
      </c>
      <c r="U467" s="11" t="str">
        <f t="shared" si="62"/>
        <v>Jun</v>
      </c>
      <c r="V467">
        <f t="shared" si="63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41129.734537037039</v>
      </c>
      <c r="T468" s="10">
        <f t="shared" si="61"/>
        <v>41159.734537037039</v>
      </c>
      <c r="U468" s="11" t="str">
        <f t="shared" si="62"/>
        <v>Aug</v>
      </c>
      <c r="V468">
        <f t="shared" si="63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41135.471458333333</v>
      </c>
      <c r="T469" s="10">
        <f t="shared" si="61"/>
        <v>41180.471458333333</v>
      </c>
      <c r="U469" s="11" t="str">
        <f t="shared" si="62"/>
        <v>Aug</v>
      </c>
      <c r="V469">
        <f t="shared" si="63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41040.959293981476</v>
      </c>
      <c r="T470" s="10">
        <f t="shared" si="61"/>
        <v>41100.952141203699</v>
      </c>
      <c r="U470" s="11" t="str">
        <f t="shared" si="62"/>
        <v>May</v>
      </c>
      <c r="V470">
        <f t="shared" si="63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41827.781527777777</v>
      </c>
      <c r="T471" s="10">
        <f t="shared" si="61"/>
        <v>41887.781527777777</v>
      </c>
      <c r="U471" s="11" t="str">
        <f t="shared" si="62"/>
        <v>Jul</v>
      </c>
      <c r="V471">
        <f t="shared" si="63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41604.959363425922</v>
      </c>
      <c r="T472" s="10">
        <f t="shared" si="61"/>
        <v>41654.958333333328</v>
      </c>
      <c r="U472" s="11" t="str">
        <f t="shared" si="62"/>
        <v>Nov</v>
      </c>
      <c r="V472">
        <f t="shared" si="63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41703.513645833329</v>
      </c>
      <c r="T473" s="10">
        <f t="shared" si="61"/>
        <v>41748.471979166665</v>
      </c>
      <c r="U473" s="11" t="str">
        <f t="shared" si="62"/>
        <v>Mar</v>
      </c>
      <c r="V473">
        <f t="shared" si="63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41844.714328703703</v>
      </c>
      <c r="T474" s="10">
        <f t="shared" si="61"/>
        <v>41874.714328703703</v>
      </c>
      <c r="U474" s="11" t="str">
        <f t="shared" si="62"/>
        <v>Jul</v>
      </c>
      <c r="V474">
        <f t="shared" si="63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41869.489803240736</v>
      </c>
      <c r="T475" s="10">
        <f t="shared" si="61"/>
        <v>41899.489803240736</v>
      </c>
      <c r="U475" s="11" t="str">
        <f t="shared" si="62"/>
        <v>Aug</v>
      </c>
      <c r="V475">
        <f t="shared" si="63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42753.120706018519</v>
      </c>
      <c r="T476" s="10">
        <f t="shared" si="61"/>
        <v>42783.120706018519</v>
      </c>
      <c r="U476" s="11" t="str">
        <f t="shared" si="62"/>
        <v>Jan</v>
      </c>
      <c r="V476">
        <f t="shared" si="63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42099.877812500003</v>
      </c>
      <c r="T477" s="10">
        <f t="shared" si="61"/>
        <v>42129.877812500003</v>
      </c>
      <c r="U477" s="11" t="str">
        <f t="shared" si="62"/>
        <v>Apr</v>
      </c>
      <c r="V477">
        <f t="shared" si="63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41757.76667824074</v>
      </c>
      <c r="T478" s="10">
        <f t="shared" si="61"/>
        <v>41792.957638888889</v>
      </c>
      <c r="U478" s="11" t="str">
        <f t="shared" si="62"/>
        <v>Apr</v>
      </c>
      <c r="V478">
        <f t="shared" si="63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40987.626550925925</v>
      </c>
      <c r="T479" s="10">
        <f t="shared" si="61"/>
        <v>41047.626550925925</v>
      </c>
      <c r="U479" s="11" t="str">
        <f t="shared" si="62"/>
        <v>Mar</v>
      </c>
      <c r="V479">
        <f t="shared" si="63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42065.702650462961</v>
      </c>
      <c r="T480" s="10">
        <f t="shared" si="61"/>
        <v>42095.660983796297</v>
      </c>
      <c r="U480" s="11" t="str">
        <f t="shared" si="62"/>
        <v>Mar</v>
      </c>
      <c r="V480">
        <f t="shared" si="63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41904.199479166666</v>
      </c>
      <c r="T481" s="10">
        <f t="shared" si="61"/>
        <v>41964.24114583333</v>
      </c>
      <c r="U481" s="11" t="str">
        <f t="shared" si="62"/>
        <v>Sep</v>
      </c>
      <c r="V481">
        <f t="shared" si="63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41465.291840277772</v>
      </c>
      <c r="T482" s="10">
        <f t="shared" si="61"/>
        <v>41495.291840277772</v>
      </c>
      <c r="U482" s="11" t="str">
        <f t="shared" si="62"/>
        <v>Jul</v>
      </c>
      <c r="V482">
        <f t="shared" si="63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41162.46399305555</v>
      </c>
      <c r="T483" s="10">
        <f t="shared" si="61"/>
        <v>41192.46399305555</v>
      </c>
      <c r="U483" s="11" t="str">
        <f t="shared" si="62"/>
        <v>Sep</v>
      </c>
      <c r="V483">
        <f t="shared" si="63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42447.68854166667</v>
      </c>
      <c r="T484" s="10">
        <f t="shared" si="61"/>
        <v>42474.398611111108</v>
      </c>
      <c r="U484" s="11" t="str">
        <f t="shared" si="62"/>
        <v>Mar</v>
      </c>
      <c r="V484">
        <f t="shared" si="63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41242.989259259259</v>
      </c>
      <c r="T485" s="10">
        <f t="shared" si="61"/>
        <v>41302.989259259259</v>
      </c>
      <c r="U485" s="11" t="str">
        <f t="shared" si="62"/>
        <v>Nov</v>
      </c>
      <c r="V485">
        <f t="shared" si="63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42272.731157407405</v>
      </c>
      <c r="T486" s="10">
        <f t="shared" si="61"/>
        <v>42313.772824074076</v>
      </c>
      <c r="U486" s="11" t="str">
        <f t="shared" si="62"/>
        <v>Sep</v>
      </c>
      <c r="V486">
        <f t="shared" si="63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41381.297442129624</v>
      </c>
      <c r="T487" s="10">
        <f t="shared" si="61"/>
        <v>41411.297442129624</v>
      </c>
      <c r="U487" s="11" t="str">
        <f t="shared" si="62"/>
        <v>Apr</v>
      </c>
      <c r="V487">
        <f t="shared" si="63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41761.734247685185</v>
      </c>
      <c r="T488" s="10">
        <f t="shared" si="61"/>
        <v>41791.734247685185</v>
      </c>
      <c r="U488" s="11" t="str">
        <f t="shared" si="62"/>
        <v>May</v>
      </c>
      <c r="V488">
        <f t="shared" si="63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42669.386504629627</v>
      </c>
      <c r="T489" s="10">
        <f t="shared" si="61"/>
        <v>42729.428171296291</v>
      </c>
      <c r="U489" s="11" t="str">
        <f t="shared" si="62"/>
        <v>Oct</v>
      </c>
      <c r="V489">
        <f t="shared" si="63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42713.84606481481</v>
      </c>
      <c r="T490" s="10">
        <f t="shared" si="61"/>
        <v>42743.84606481481</v>
      </c>
      <c r="U490" s="11" t="str">
        <f t="shared" si="62"/>
        <v>Dec</v>
      </c>
      <c r="V490">
        <f t="shared" si="63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40882.273333333331</v>
      </c>
      <c r="T491" s="10">
        <f t="shared" si="61"/>
        <v>40913.272916666661</v>
      </c>
      <c r="U491" s="11" t="str">
        <f t="shared" si="62"/>
        <v>Dec</v>
      </c>
      <c r="V491">
        <f t="shared" si="63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41113.760243055556</v>
      </c>
      <c r="T492" s="10">
        <f t="shared" si="61"/>
        <v>41143.760243055556</v>
      </c>
      <c r="U492" s="11" t="str">
        <f t="shared" si="62"/>
        <v>Jul</v>
      </c>
      <c r="V492">
        <f t="shared" si="63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42366.774293981485</v>
      </c>
      <c r="T493" s="10">
        <f t="shared" si="61"/>
        <v>42396.774293981485</v>
      </c>
      <c r="U493" s="11" t="str">
        <f t="shared" si="62"/>
        <v>Dec</v>
      </c>
      <c r="V493">
        <f t="shared" si="63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42595.826736111114</v>
      </c>
      <c r="T494" s="10">
        <f t="shared" si="61"/>
        <v>42655.826736111114</v>
      </c>
      <c r="U494" s="11" t="str">
        <f t="shared" si="62"/>
        <v>Aug</v>
      </c>
      <c r="V494">
        <f t="shared" si="63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42114.517800925918</v>
      </c>
      <c r="T495" s="10">
        <f t="shared" si="61"/>
        <v>42144.517800925918</v>
      </c>
      <c r="U495" s="11" t="str">
        <f t="shared" si="62"/>
        <v>Apr</v>
      </c>
      <c r="V495">
        <f t="shared" si="63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41799.62228009259</v>
      </c>
      <c r="T496" s="10">
        <f t="shared" si="61"/>
        <v>41822.916666666664</v>
      </c>
      <c r="U496" s="11" t="str">
        <f t="shared" si="62"/>
        <v>Jun</v>
      </c>
      <c r="V496">
        <f t="shared" si="63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42171.619270833333</v>
      </c>
      <c r="T497" s="10">
        <f t="shared" si="61"/>
        <v>42201.619270833333</v>
      </c>
      <c r="U497" s="11" t="str">
        <f t="shared" si="62"/>
        <v>Jun</v>
      </c>
      <c r="V497">
        <f t="shared" si="63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41620.723078703704</v>
      </c>
      <c r="T498" s="10">
        <f t="shared" si="61"/>
        <v>41680.723078703704</v>
      </c>
      <c r="U498" s="11" t="str">
        <f t="shared" si="62"/>
        <v>Dec</v>
      </c>
      <c r="V498">
        <f t="shared" si="63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41944.829456018517</v>
      </c>
      <c r="T499" s="10">
        <f t="shared" si="61"/>
        <v>41997.999999999993</v>
      </c>
      <c r="U499" s="11" t="str">
        <f t="shared" si="62"/>
        <v>Nov</v>
      </c>
      <c r="V499">
        <f t="shared" si="63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40858.553807870368</v>
      </c>
      <c r="T500" s="10">
        <f t="shared" si="61"/>
        <v>40900.553807870368</v>
      </c>
      <c r="U500" s="11" t="str">
        <f t="shared" si="62"/>
        <v>Nov</v>
      </c>
      <c r="V500">
        <f t="shared" si="63"/>
        <v>2011</v>
      </c>
    </row>
    <row r="501" spans="1:22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40043.687129629623</v>
      </c>
      <c r="T501" s="10">
        <f t="shared" si="61"/>
        <v>40098.665972222218</v>
      </c>
      <c r="U501" s="11" t="str">
        <f t="shared" si="62"/>
        <v>Aug</v>
      </c>
      <c r="V501">
        <f t="shared" si="63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40247.677673611113</v>
      </c>
      <c r="T502" s="10">
        <f t="shared" si="61"/>
        <v>40306.719444444439</v>
      </c>
      <c r="U502" s="11" t="str">
        <f t="shared" si="62"/>
        <v>Mar</v>
      </c>
      <c r="V502">
        <f t="shared" si="63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40703.026053240741</v>
      </c>
      <c r="T503" s="10">
        <f t="shared" si="61"/>
        <v>40733.026053240741</v>
      </c>
      <c r="U503" s="11" t="str">
        <f t="shared" si="62"/>
        <v>Jun</v>
      </c>
      <c r="V503">
        <f t="shared" si="63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40956.345196759255</v>
      </c>
      <c r="T504" s="10">
        <f t="shared" si="61"/>
        <v>40986.303530092591</v>
      </c>
      <c r="U504" s="11" t="str">
        <f t="shared" si="62"/>
        <v>Feb</v>
      </c>
      <c r="V504">
        <f t="shared" si="63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41991.318321759252</v>
      </c>
      <c r="T505" s="10">
        <f t="shared" si="61"/>
        <v>42021.318321759252</v>
      </c>
      <c r="U505" s="11" t="str">
        <f t="shared" si="62"/>
        <v>Dec</v>
      </c>
      <c r="V505">
        <f t="shared" si="63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40949.775312499994</v>
      </c>
      <c r="T506" s="10">
        <f t="shared" si="61"/>
        <v>41009.73364583333</v>
      </c>
      <c r="U506" s="11" t="str">
        <f t="shared" si="62"/>
        <v>Feb</v>
      </c>
      <c r="V506">
        <f t="shared" si="63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42317.889884259253</v>
      </c>
      <c r="T507" s="10">
        <f t="shared" si="61"/>
        <v>42362.889884259253</v>
      </c>
      <c r="U507" s="11" t="str">
        <f t="shared" si="62"/>
        <v>Nov</v>
      </c>
      <c r="V507">
        <f t="shared" si="63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41466.343981481477</v>
      </c>
      <c r="T508" s="10">
        <f t="shared" si="61"/>
        <v>41496.343981481477</v>
      </c>
      <c r="U508" s="11" t="str">
        <f t="shared" si="62"/>
        <v>Jul</v>
      </c>
      <c r="V508">
        <f t="shared" si="63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41156.750659722216</v>
      </c>
      <c r="T509" s="10">
        <f t="shared" si="61"/>
        <v>41201.750659722216</v>
      </c>
      <c r="U509" s="11" t="str">
        <f t="shared" si="62"/>
        <v>Sep</v>
      </c>
      <c r="V509">
        <f t="shared" si="63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40994.815983796296</v>
      </c>
      <c r="T510" s="10">
        <f t="shared" si="61"/>
        <v>41054.384722222218</v>
      </c>
      <c r="U510" s="11" t="str">
        <f t="shared" si="62"/>
        <v>Mar</v>
      </c>
      <c r="V510">
        <f t="shared" si="63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42153.423263888886</v>
      </c>
      <c r="T511" s="10">
        <f t="shared" si="61"/>
        <v>42183.423263888886</v>
      </c>
      <c r="U511" s="11" t="str">
        <f t="shared" si="62"/>
        <v>May</v>
      </c>
      <c r="V511">
        <f t="shared" si="63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42399.968043981477</v>
      </c>
      <c r="T512" s="10">
        <f t="shared" si="61"/>
        <v>42429.968043981477</v>
      </c>
      <c r="U512" s="11" t="str">
        <f t="shared" si="62"/>
        <v>Jan</v>
      </c>
      <c r="V512">
        <f t="shared" si="63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41340.09469907407</v>
      </c>
      <c r="T513" s="10">
        <f t="shared" si="61"/>
        <v>41370.053032407406</v>
      </c>
      <c r="U513" s="11" t="str">
        <f t="shared" si="62"/>
        <v>Mar</v>
      </c>
      <c r="V513">
        <f t="shared" si="63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42649.533877314818</v>
      </c>
      <c r="T514" s="10">
        <f t="shared" si="61"/>
        <v>42694.575543981475</v>
      </c>
      <c r="U514" s="11" t="str">
        <f t="shared" si="62"/>
        <v>Oct</v>
      </c>
      <c r="V514">
        <f t="shared" si="63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IFERROR(E515/L515,0)</f>
        <v>102.38235294117646</v>
      </c>
      <c r="Q515" t="str">
        <f t="shared" ref="Q515:Q578" si="66">LEFT(N515, SEARCH("/",N515,1)-1)</f>
        <v>film &amp; video</v>
      </c>
      <c r="R515" t="str">
        <f t="shared" ref="R515:R578" si="67">RIGHT(N515,LEN(N515)-SEARCH("/",N515,1))</f>
        <v>animation</v>
      </c>
      <c r="S515" s="10">
        <f t="shared" ref="S515:S578" si="68">(((J515/60)/60)/24)+DATE(1970,1,1)+(-5/24)</f>
        <v>42552.445659722223</v>
      </c>
      <c r="T515" s="10">
        <f t="shared" ref="T515:T578" si="69">(((I515/60)/60)/24)+DATE(1970,1,1)+(-5/24)</f>
        <v>42597.083333333336</v>
      </c>
      <c r="U515" s="11" t="str">
        <f t="shared" ref="U515:U578" si="70">TEXT(S515,"mmm")</f>
        <v>Jul</v>
      </c>
      <c r="V515">
        <f t="shared" ref="V515:V578" si="71">YEAR(S515)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41830.405636574069</v>
      </c>
      <c r="T516" s="10">
        <f t="shared" si="69"/>
        <v>41860.405636574069</v>
      </c>
      <c r="U516" s="11" t="str">
        <f t="shared" si="70"/>
        <v>Jul</v>
      </c>
      <c r="V516">
        <f t="shared" si="71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42327.282418981478</v>
      </c>
      <c r="T517" s="10">
        <f t="shared" si="69"/>
        <v>42367.282418981478</v>
      </c>
      <c r="U517" s="11" t="str">
        <f t="shared" si="70"/>
        <v>Nov</v>
      </c>
      <c r="V517">
        <f t="shared" si="71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42091.570370370369</v>
      </c>
      <c r="T518" s="10">
        <f t="shared" si="69"/>
        <v>42151.570370370369</v>
      </c>
      <c r="U518" s="11" t="str">
        <f t="shared" si="70"/>
        <v>Mar</v>
      </c>
      <c r="V518">
        <f t="shared" si="71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42738.406956018516</v>
      </c>
      <c r="T519" s="10">
        <f t="shared" si="69"/>
        <v>42768.406956018516</v>
      </c>
      <c r="U519" s="11" t="str">
        <f t="shared" si="70"/>
        <v>Jan</v>
      </c>
      <c r="V519">
        <f t="shared" si="71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42223.407685185179</v>
      </c>
      <c r="T520" s="10">
        <f t="shared" si="69"/>
        <v>42253.406944444439</v>
      </c>
      <c r="U520" s="11" t="str">
        <f t="shared" si="70"/>
        <v>Aug</v>
      </c>
      <c r="V520">
        <f t="shared" si="71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41218.183113425926</v>
      </c>
      <c r="T521" s="10">
        <f t="shared" si="69"/>
        <v>41248.183113425926</v>
      </c>
      <c r="U521" s="11" t="str">
        <f t="shared" si="70"/>
        <v>Nov</v>
      </c>
      <c r="V521">
        <f t="shared" si="71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42318.493761574071</v>
      </c>
      <c r="T522" s="10">
        <f t="shared" si="69"/>
        <v>42348.493761574071</v>
      </c>
      <c r="U522" s="11" t="str">
        <f t="shared" si="70"/>
        <v>Nov</v>
      </c>
      <c r="V522">
        <f t="shared" si="71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42645.884479166663</v>
      </c>
      <c r="T523" s="10">
        <f t="shared" si="69"/>
        <v>42674.999305555553</v>
      </c>
      <c r="U523" s="11" t="str">
        <f t="shared" si="70"/>
        <v>Oct</v>
      </c>
      <c r="V523">
        <f t="shared" si="71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42429.832465277774</v>
      </c>
      <c r="T524" s="10">
        <f t="shared" si="69"/>
        <v>42449.790798611109</v>
      </c>
      <c r="U524" s="11" t="str">
        <f t="shared" si="70"/>
        <v>Feb</v>
      </c>
      <c r="V524">
        <f t="shared" si="71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42237.924490740734</v>
      </c>
      <c r="T525" s="10">
        <f t="shared" si="69"/>
        <v>42267.924490740734</v>
      </c>
      <c r="U525" s="11" t="str">
        <f t="shared" si="70"/>
        <v>Aug</v>
      </c>
      <c r="V525">
        <f t="shared" si="71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42492.508900462963</v>
      </c>
      <c r="T526" s="10">
        <f t="shared" si="69"/>
        <v>42522.508900462963</v>
      </c>
      <c r="U526" s="11" t="str">
        <f t="shared" si="70"/>
        <v>May</v>
      </c>
      <c r="V526">
        <f t="shared" si="71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41850.192604166667</v>
      </c>
      <c r="T527" s="10">
        <f t="shared" si="69"/>
        <v>41895.192604166667</v>
      </c>
      <c r="U527" s="11" t="str">
        <f t="shared" si="70"/>
        <v>Jul</v>
      </c>
      <c r="V527">
        <f t="shared" si="71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42192.383611111109</v>
      </c>
      <c r="T528" s="10">
        <f t="shared" si="69"/>
        <v>42223.499999999993</v>
      </c>
      <c r="U528" s="11" t="str">
        <f t="shared" si="70"/>
        <v>Jul</v>
      </c>
      <c r="V528">
        <f t="shared" si="71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42752.997291666667</v>
      </c>
      <c r="T529" s="10">
        <f t="shared" si="69"/>
        <v>42783.461805555555</v>
      </c>
      <c r="U529" s="11" t="str">
        <f t="shared" si="70"/>
        <v>Jan</v>
      </c>
      <c r="V529">
        <f t="shared" si="71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42155.71188657407</v>
      </c>
      <c r="T530" s="10">
        <f t="shared" si="69"/>
        <v>42176.680555555555</v>
      </c>
      <c r="U530" s="11" t="str">
        <f t="shared" si="70"/>
        <v>May</v>
      </c>
      <c r="V530">
        <f t="shared" si="71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42724.822847222218</v>
      </c>
      <c r="T531" s="10">
        <f t="shared" si="69"/>
        <v>42745.999999999993</v>
      </c>
      <c r="U531" s="11" t="str">
        <f t="shared" si="70"/>
        <v>Dec</v>
      </c>
      <c r="V531">
        <f t="shared" si="71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42157.382731481477</v>
      </c>
      <c r="T532" s="10">
        <f t="shared" si="69"/>
        <v>42178.874999999993</v>
      </c>
      <c r="U532" s="11" t="str">
        <f t="shared" si="70"/>
        <v>Jun</v>
      </c>
      <c r="V532">
        <f t="shared" si="71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42675.856817129628</v>
      </c>
      <c r="T533" s="10">
        <f t="shared" si="69"/>
        <v>42721.082638888889</v>
      </c>
      <c r="U533" s="11" t="str">
        <f t="shared" si="70"/>
        <v>Nov</v>
      </c>
      <c r="V533">
        <f t="shared" si="71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42472.798703703702</v>
      </c>
      <c r="T534" s="10">
        <f t="shared" si="69"/>
        <v>42502.798703703702</v>
      </c>
      <c r="U534" s="11" t="str">
        <f t="shared" si="70"/>
        <v>Apr</v>
      </c>
      <c r="V534">
        <f t="shared" si="71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42482.226446759254</v>
      </c>
      <c r="T535" s="10">
        <f t="shared" si="69"/>
        <v>42506.226446759254</v>
      </c>
      <c r="U535" s="11" t="str">
        <f t="shared" si="70"/>
        <v>Apr</v>
      </c>
      <c r="V535">
        <f t="shared" si="71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42270.602662037032</v>
      </c>
      <c r="T536" s="10">
        <f t="shared" si="69"/>
        <v>42309.749999999993</v>
      </c>
      <c r="U536" s="11" t="str">
        <f t="shared" si="70"/>
        <v>Sep</v>
      </c>
      <c r="V536">
        <f t="shared" si="71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42711.336863425917</v>
      </c>
      <c r="T537" s="10">
        <f t="shared" si="69"/>
        <v>42741.336863425917</v>
      </c>
      <c r="U537" s="11" t="str">
        <f t="shared" si="70"/>
        <v>Dec</v>
      </c>
      <c r="V537">
        <f t="shared" si="71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42179.136655092596</v>
      </c>
      <c r="T538" s="10">
        <f t="shared" si="69"/>
        <v>42219.541666666664</v>
      </c>
      <c r="U538" s="11" t="str">
        <f t="shared" si="70"/>
        <v>Jun</v>
      </c>
      <c r="V538">
        <f t="shared" si="71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42282.560081018521</v>
      </c>
      <c r="T539" s="10">
        <f t="shared" si="69"/>
        <v>42312.601747685178</v>
      </c>
      <c r="U539" s="11" t="str">
        <f t="shared" si="70"/>
        <v>Oct</v>
      </c>
      <c r="V539">
        <f t="shared" si="71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42473.586377314808</v>
      </c>
      <c r="T540" s="10">
        <f t="shared" si="69"/>
        <v>42503.586377314808</v>
      </c>
      <c r="U540" s="11" t="str">
        <f t="shared" si="70"/>
        <v>Apr</v>
      </c>
      <c r="V540">
        <f t="shared" si="71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42534.841516203705</v>
      </c>
      <c r="T541" s="10">
        <f t="shared" si="69"/>
        <v>42555.841516203705</v>
      </c>
      <c r="U541" s="11" t="str">
        <f t="shared" si="70"/>
        <v>Jun</v>
      </c>
      <c r="V541">
        <f t="shared" si="71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42009.608865740738</v>
      </c>
      <c r="T542" s="10">
        <f t="shared" si="69"/>
        <v>42039.608865740738</v>
      </c>
      <c r="U542" s="11" t="str">
        <f t="shared" si="70"/>
        <v>Jan</v>
      </c>
      <c r="V542">
        <f t="shared" si="71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42275.838356481479</v>
      </c>
      <c r="T543" s="10">
        <f t="shared" si="69"/>
        <v>42305.838356481479</v>
      </c>
      <c r="U543" s="11" t="str">
        <f t="shared" si="70"/>
        <v>Sep</v>
      </c>
      <c r="V543">
        <f t="shared" si="71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42433.529120370367</v>
      </c>
      <c r="T544" s="10">
        <f t="shared" si="69"/>
        <v>42493.487453703703</v>
      </c>
      <c r="U544" s="11" t="str">
        <f t="shared" si="70"/>
        <v>Mar</v>
      </c>
      <c r="V544">
        <f t="shared" si="71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41913.88381944444</v>
      </c>
      <c r="T545" s="10">
        <f t="shared" si="69"/>
        <v>41943.88381944444</v>
      </c>
      <c r="U545" s="11" t="str">
        <f t="shared" si="70"/>
        <v>Oct</v>
      </c>
      <c r="V545">
        <f t="shared" si="71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42525.448611111111</v>
      </c>
      <c r="T546" s="10">
        <f t="shared" si="69"/>
        <v>42555.448611111111</v>
      </c>
      <c r="U546" s="11" t="str">
        <f t="shared" si="70"/>
        <v>Jun</v>
      </c>
      <c r="V546">
        <f t="shared" si="71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42283.38413194444</v>
      </c>
      <c r="T547" s="10">
        <f t="shared" si="69"/>
        <v>42323.425798611112</v>
      </c>
      <c r="U547" s="11" t="str">
        <f t="shared" si="70"/>
        <v>Oct</v>
      </c>
      <c r="V547">
        <f t="shared" si="71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42249.459664351853</v>
      </c>
      <c r="T548" s="10">
        <f t="shared" si="69"/>
        <v>42294.459664351853</v>
      </c>
      <c r="U548" s="11" t="str">
        <f t="shared" si="70"/>
        <v>Sep</v>
      </c>
      <c r="V548">
        <f t="shared" si="71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>
        <f t="shared" si="65"/>
        <v>0</v>
      </c>
      <c r="Q549" t="str">
        <f t="shared" si="66"/>
        <v>technology</v>
      </c>
      <c r="R549" t="str">
        <f t="shared" si="67"/>
        <v>web</v>
      </c>
      <c r="S549" s="10">
        <f t="shared" si="68"/>
        <v>42380.488009259258</v>
      </c>
      <c r="T549" s="10">
        <f t="shared" si="69"/>
        <v>42410.488009259258</v>
      </c>
      <c r="U549" s="11" t="str">
        <f t="shared" si="70"/>
        <v>Jan</v>
      </c>
      <c r="V549">
        <f t="shared" si="71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42276.695</v>
      </c>
      <c r="T550" s="10">
        <f t="shared" si="69"/>
        <v>42306.695</v>
      </c>
      <c r="U550" s="11" t="str">
        <f t="shared" si="70"/>
        <v>Sep</v>
      </c>
      <c r="V550">
        <f t="shared" si="71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42163.428495370368</v>
      </c>
      <c r="T551" s="10">
        <f t="shared" si="69"/>
        <v>42193.428495370368</v>
      </c>
      <c r="U551" s="11" t="str">
        <f t="shared" si="70"/>
        <v>Jun</v>
      </c>
      <c r="V551">
        <f t="shared" si="71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42753.47042824074</v>
      </c>
      <c r="T552" s="10">
        <f t="shared" si="69"/>
        <v>42765.999999999993</v>
      </c>
      <c r="U552" s="11" t="str">
        <f t="shared" si="70"/>
        <v>Jan</v>
      </c>
      <c r="V552">
        <f t="shared" si="71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42173.067407407405</v>
      </c>
      <c r="T553" s="10">
        <f t="shared" si="69"/>
        <v>42217.536805555552</v>
      </c>
      <c r="U553" s="11" t="str">
        <f t="shared" si="70"/>
        <v>Jun</v>
      </c>
      <c r="V553">
        <f t="shared" si="71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>
        <f t="shared" si="65"/>
        <v>0</v>
      </c>
      <c r="Q554" t="str">
        <f t="shared" si="66"/>
        <v>technology</v>
      </c>
      <c r="R554" t="str">
        <f t="shared" si="67"/>
        <v>web</v>
      </c>
      <c r="S554" s="10">
        <f t="shared" si="68"/>
        <v>42318.408518518518</v>
      </c>
      <c r="T554" s="10">
        <f t="shared" si="69"/>
        <v>42378.408518518518</v>
      </c>
      <c r="U554" s="11" t="str">
        <f t="shared" si="70"/>
        <v>Nov</v>
      </c>
      <c r="V554">
        <f t="shared" si="71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41927.511469907404</v>
      </c>
      <c r="T555" s="10">
        <f t="shared" si="69"/>
        <v>41957.553136574068</v>
      </c>
      <c r="U555" s="11" t="str">
        <f t="shared" si="70"/>
        <v>Oct</v>
      </c>
      <c r="V555">
        <f t="shared" si="71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41901.476527777777</v>
      </c>
      <c r="T556" s="10">
        <f t="shared" si="69"/>
        <v>41931.476527777777</v>
      </c>
      <c r="U556" s="11" t="str">
        <f t="shared" si="70"/>
        <v>Sep</v>
      </c>
      <c r="V556">
        <f t="shared" si="71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>
        <f t="shared" si="65"/>
        <v>0</v>
      </c>
      <c r="Q557" t="str">
        <f t="shared" si="66"/>
        <v>technology</v>
      </c>
      <c r="R557" t="str">
        <f t="shared" si="67"/>
        <v>web</v>
      </c>
      <c r="S557" s="10">
        <f t="shared" si="68"/>
        <v>42503.145173611112</v>
      </c>
      <c r="T557" s="10">
        <f t="shared" si="69"/>
        <v>42533.145173611112</v>
      </c>
      <c r="U557" s="11" t="str">
        <f t="shared" si="70"/>
        <v>May</v>
      </c>
      <c r="V557">
        <f t="shared" si="71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42345.651817129627</v>
      </c>
      <c r="T558" s="10">
        <f t="shared" si="69"/>
        <v>42375.651817129627</v>
      </c>
      <c r="U558" s="11" t="str">
        <f t="shared" si="70"/>
        <v>Dec</v>
      </c>
      <c r="V558">
        <f t="shared" si="71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42676.733831018515</v>
      </c>
      <c r="T559" s="10">
        <f t="shared" si="69"/>
        <v>42706.775497685179</v>
      </c>
      <c r="U559" s="11" t="str">
        <f t="shared" si="70"/>
        <v>Nov</v>
      </c>
      <c r="V559">
        <f t="shared" si="71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>
        <f t="shared" si="65"/>
        <v>0</v>
      </c>
      <c r="Q560" t="str">
        <f t="shared" si="66"/>
        <v>technology</v>
      </c>
      <c r="R560" t="str">
        <f t="shared" si="67"/>
        <v>web</v>
      </c>
      <c r="S560" s="10">
        <f t="shared" si="68"/>
        <v>42057.674826388888</v>
      </c>
      <c r="T560" s="10">
        <f t="shared" si="69"/>
        <v>42087.633159722223</v>
      </c>
      <c r="U560" s="11" t="str">
        <f t="shared" si="70"/>
        <v>Feb</v>
      </c>
      <c r="V560">
        <f t="shared" si="71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42321.074768518512</v>
      </c>
      <c r="T561" s="10">
        <f t="shared" si="69"/>
        <v>42351.074768518512</v>
      </c>
      <c r="U561" s="11" t="str">
        <f t="shared" si="70"/>
        <v>Nov</v>
      </c>
      <c r="V561">
        <f t="shared" si="71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41960.563020833331</v>
      </c>
      <c r="T562" s="10">
        <f t="shared" si="69"/>
        <v>41990.563020833331</v>
      </c>
      <c r="U562" s="11" t="str">
        <f t="shared" si="70"/>
        <v>Nov</v>
      </c>
      <c r="V562">
        <f t="shared" si="71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42268.450381944444</v>
      </c>
      <c r="T563" s="10">
        <f t="shared" si="69"/>
        <v>42303.450381944444</v>
      </c>
      <c r="U563" s="11" t="str">
        <f t="shared" si="70"/>
        <v>Sep</v>
      </c>
      <c r="V563">
        <f t="shared" si="71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>
        <f t="shared" si="65"/>
        <v>0</v>
      </c>
      <c r="Q564" t="str">
        <f t="shared" si="66"/>
        <v>technology</v>
      </c>
      <c r="R564" t="str">
        <f t="shared" si="67"/>
        <v>web</v>
      </c>
      <c r="S564" s="10">
        <f t="shared" si="68"/>
        <v>42692.18072916667</v>
      </c>
      <c r="T564" s="10">
        <f t="shared" si="69"/>
        <v>42722.18072916667</v>
      </c>
      <c r="U564" s="11" t="str">
        <f t="shared" si="70"/>
        <v>Nov</v>
      </c>
      <c r="V564">
        <f t="shared" si="71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42021.861655092587</v>
      </c>
      <c r="T565" s="10">
        <f t="shared" si="69"/>
        <v>42051.861655092587</v>
      </c>
      <c r="U565" s="11" t="str">
        <f t="shared" si="70"/>
        <v>Jan</v>
      </c>
      <c r="V565">
        <f t="shared" si="71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42411.734664351847</v>
      </c>
      <c r="T566" s="10">
        <f t="shared" si="69"/>
        <v>42441.734664351847</v>
      </c>
      <c r="U566" s="11" t="str">
        <f t="shared" si="70"/>
        <v>Feb</v>
      </c>
      <c r="V566">
        <f t="shared" si="71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>
        <f t="shared" si="65"/>
        <v>0</v>
      </c>
      <c r="Q567" t="str">
        <f t="shared" si="66"/>
        <v>technology</v>
      </c>
      <c r="R567" t="str">
        <f t="shared" si="67"/>
        <v>web</v>
      </c>
      <c r="S567" s="10">
        <f t="shared" si="68"/>
        <v>42165.576956018522</v>
      </c>
      <c r="T567" s="10">
        <f t="shared" si="69"/>
        <v>42195.576956018522</v>
      </c>
      <c r="U567" s="11" t="str">
        <f t="shared" si="70"/>
        <v>Jun</v>
      </c>
      <c r="V567">
        <f t="shared" si="71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42535.476076388884</v>
      </c>
      <c r="T568" s="10">
        <f t="shared" si="69"/>
        <v>42565.476076388884</v>
      </c>
      <c r="U568" s="11" t="str">
        <f t="shared" si="70"/>
        <v>Jun</v>
      </c>
      <c r="V568">
        <f t="shared" si="71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>
        <f t="shared" si="65"/>
        <v>0</v>
      </c>
      <c r="Q569" t="str">
        <f t="shared" si="66"/>
        <v>technology</v>
      </c>
      <c r="R569" t="str">
        <f t="shared" si="67"/>
        <v>web</v>
      </c>
      <c r="S569" s="10">
        <f t="shared" si="68"/>
        <v>41975.634189814817</v>
      </c>
      <c r="T569" s="10">
        <f t="shared" si="69"/>
        <v>42005.634189814817</v>
      </c>
      <c r="U569" s="11" t="str">
        <f t="shared" si="70"/>
        <v>Dec</v>
      </c>
      <c r="V569">
        <f t="shared" si="71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42348.713229166664</v>
      </c>
      <c r="T570" s="10">
        <f t="shared" si="69"/>
        <v>42385.249999999993</v>
      </c>
      <c r="U570" s="11" t="str">
        <f t="shared" si="70"/>
        <v>Dec</v>
      </c>
      <c r="V570">
        <f t="shared" si="71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42340.639027777775</v>
      </c>
      <c r="T571" s="10">
        <f t="shared" si="69"/>
        <v>42370.639027777775</v>
      </c>
      <c r="U571" s="11" t="str">
        <f t="shared" si="70"/>
        <v>Dec</v>
      </c>
      <c r="V571">
        <f t="shared" si="71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42388.589918981481</v>
      </c>
      <c r="T572" s="10">
        <f t="shared" si="69"/>
        <v>42418.589918981481</v>
      </c>
      <c r="U572" s="11" t="str">
        <f t="shared" si="70"/>
        <v>Jan</v>
      </c>
      <c r="V572">
        <f t="shared" si="71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42192.607905092591</v>
      </c>
      <c r="T573" s="10">
        <f t="shared" si="69"/>
        <v>42211.957638888889</v>
      </c>
      <c r="U573" s="11" t="str">
        <f t="shared" si="70"/>
        <v>Jul</v>
      </c>
      <c r="V573">
        <f t="shared" si="71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>
        <f t="shared" si="65"/>
        <v>0</v>
      </c>
      <c r="Q574" t="str">
        <f t="shared" si="66"/>
        <v>technology</v>
      </c>
      <c r="R574" t="str">
        <f t="shared" si="67"/>
        <v>web</v>
      </c>
      <c r="S574" s="10">
        <f t="shared" si="68"/>
        <v>42282.507962962954</v>
      </c>
      <c r="T574" s="10">
        <f t="shared" si="69"/>
        <v>42312.549629629626</v>
      </c>
      <c r="U574" s="11" t="str">
        <f t="shared" si="70"/>
        <v>Oct</v>
      </c>
      <c r="V574">
        <f t="shared" si="71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41962.841793981475</v>
      </c>
      <c r="T575" s="10">
        <f t="shared" si="69"/>
        <v>42021.841666666667</v>
      </c>
      <c r="U575" s="11" t="str">
        <f t="shared" si="70"/>
        <v>Nov</v>
      </c>
      <c r="V575">
        <f t="shared" si="71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42632.235034722216</v>
      </c>
      <c r="T576" s="10">
        <f t="shared" si="69"/>
        <v>42662.235034722216</v>
      </c>
      <c r="U576" s="11" t="str">
        <f t="shared" si="70"/>
        <v>Sep</v>
      </c>
      <c r="V576">
        <f t="shared" si="71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42138.484293981477</v>
      </c>
      <c r="T577" s="10">
        <f t="shared" si="69"/>
        <v>42168.484293981477</v>
      </c>
      <c r="U577" s="11" t="str">
        <f t="shared" si="70"/>
        <v>May</v>
      </c>
      <c r="V577">
        <f t="shared" si="71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42031.263333333329</v>
      </c>
      <c r="T578" s="10">
        <f t="shared" si="69"/>
        <v>42091.221666666665</v>
      </c>
      <c r="U578" s="11" t="str">
        <f t="shared" si="70"/>
        <v>Jan</v>
      </c>
      <c r="V578">
        <f t="shared" si="71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IFERROR(E579/L579,0)</f>
        <v>10</v>
      </c>
      <c r="Q579" t="str">
        <f t="shared" ref="Q579:Q642" si="74">LEFT(N579, SEARCH("/",N579,1)-1)</f>
        <v>technology</v>
      </c>
      <c r="R579" t="str">
        <f t="shared" ref="R579:R642" si="75">RIGHT(N579,LEN(N579)-SEARCH("/",N579,1))</f>
        <v>web</v>
      </c>
      <c r="S579" s="10">
        <f t="shared" ref="S579:S642" si="76">(((J579/60)/60)/24)+DATE(1970,1,1)+(-5/24)</f>
        <v>42450.380810185183</v>
      </c>
      <c r="T579" s="10">
        <f t="shared" ref="T579:T642" si="77">(((I579/60)/60)/24)+DATE(1970,1,1)+(-5/24)</f>
        <v>42510.380810185183</v>
      </c>
      <c r="U579" s="11" t="str">
        <f t="shared" ref="U579:U642" si="78">TEXT(S579,"mmm")</f>
        <v>Mar</v>
      </c>
      <c r="V579">
        <f t="shared" ref="V579:V642" si="79">YEAR(S579)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42230.370289351849</v>
      </c>
      <c r="T580" s="10">
        <f t="shared" si="77"/>
        <v>42254.370289351849</v>
      </c>
      <c r="U580" s="11" t="str">
        <f t="shared" si="78"/>
        <v>Aug</v>
      </c>
      <c r="V580">
        <f t="shared" si="7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41968.643784722219</v>
      </c>
      <c r="T581" s="10">
        <f t="shared" si="77"/>
        <v>41998.643784722219</v>
      </c>
      <c r="U581" s="11" t="str">
        <f t="shared" si="78"/>
        <v>Nov</v>
      </c>
      <c r="V581">
        <f t="shared" si="7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42605.699849537035</v>
      </c>
      <c r="T582" s="10">
        <f t="shared" si="77"/>
        <v>42635.699849537035</v>
      </c>
      <c r="U582" s="11" t="str">
        <f t="shared" si="78"/>
        <v>Aug</v>
      </c>
      <c r="V582">
        <f t="shared" si="7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>
        <f t="shared" si="73"/>
        <v>0</v>
      </c>
      <c r="Q583" t="str">
        <f t="shared" si="74"/>
        <v>technology</v>
      </c>
      <c r="R583" t="str">
        <f t="shared" si="75"/>
        <v>web</v>
      </c>
      <c r="S583" s="10">
        <f t="shared" si="76"/>
        <v>42187.804444444446</v>
      </c>
      <c r="T583" s="10">
        <f t="shared" si="77"/>
        <v>42217.804444444446</v>
      </c>
      <c r="U583" s="11" t="str">
        <f t="shared" si="78"/>
        <v>Jul</v>
      </c>
      <c r="V583">
        <f t="shared" si="7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>
        <f t="shared" si="73"/>
        <v>0</v>
      </c>
      <c r="Q584" t="str">
        <f t="shared" si="74"/>
        <v>technology</v>
      </c>
      <c r="R584" t="str">
        <f t="shared" si="75"/>
        <v>web</v>
      </c>
      <c r="S584" s="10">
        <f t="shared" si="76"/>
        <v>42055.531469907401</v>
      </c>
      <c r="T584" s="10">
        <f t="shared" si="77"/>
        <v>42078.541666666664</v>
      </c>
      <c r="U584" s="11" t="str">
        <f t="shared" si="78"/>
        <v>Feb</v>
      </c>
      <c r="V584">
        <f t="shared" si="7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42052.730173611104</v>
      </c>
      <c r="T585" s="10">
        <f t="shared" si="77"/>
        <v>42082.688506944447</v>
      </c>
      <c r="U585" s="11" t="str">
        <f t="shared" si="78"/>
        <v>Feb</v>
      </c>
      <c r="V585">
        <f t="shared" si="7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42049.508287037032</v>
      </c>
      <c r="T586" s="10">
        <f t="shared" si="77"/>
        <v>42079.466620370367</v>
      </c>
      <c r="U586" s="11" t="str">
        <f t="shared" si="78"/>
        <v>Feb</v>
      </c>
      <c r="V586">
        <f t="shared" si="7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>
        <f t="shared" si="73"/>
        <v>0</v>
      </c>
      <c r="Q587" t="str">
        <f t="shared" si="74"/>
        <v>technology</v>
      </c>
      <c r="R587" t="str">
        <f t="shared" si="75"/>
        <v>web</v>
      </c>
      <c r="S587" s="10">
        <f t="shared" si="76"/>
        <v>42283.182604166665</v>
      </c>
      <c r="T587" s="10">
        <f t="shared" si="77"/>
        <v>42338.791666666664</v>
      </c>
      <c r="U587" s="11" t="str">
        <f t="shared" si="78"/>
        <v>Oct</v>
      </c>
      <c r="V587">
        <f t="shared" si="7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42020.645914351851</v>
      </c>
      <c r="T588" s="10">
        <f t="shared" si="77"/>
        <v>42050.645914351851</v>
      </c>
      <c r="U588" s="11" t="str">
        <f t="shared" si="78"/>
        <v>Jan</v>
      </c>
      <c r="V588">
        <f t="shared" si="7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42080.548993055556</v>
      </c>
      <c r="T589" s="10">
        <f t="shared" si="77"/>
        <v>42110.548993055556</v>
      </c>
      <c r="U589" s="11" t="str">
        <f t="shared" si="78"/>
        <v>Mar</v>
      </c>
      <c r="V589">
        <f t="shared" si="7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42631.56118055556</v>
      </c>
      <c r="T590" s="10">
        <f t="shared" si="77"/>
        <v>42691.602847222217</v>
      </c>
      <c r="U590" s="11" t="str">
        <f t="shared" si="78"/>
        <v>Sep</v>
      </c>
      <c r="V590">
        <f t="shared" si="79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42178.406238425923</v>
      </c>
      <c r="T591" s="10">
        <f t="shared" si="77"/>
        <v>42193.406238425923</v>
      </c>
      <c r="U591" s="11" t="str">
        <f t="shared" si="78"/>
        <v>Jun</v>
      </c>
      <c r="V591">
        <f t="shared" si="7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42377.34642361111</v>
      </c>
      <c r="T592" s="10">
        <f t="shared" si="77"/>
        <v>42408.334027777775</v>
      </c>
      <c r="U592" s="11" t="str">
        <f t="shared" si="78"/>
        <v>Jan</v>
      </c>
      <c r="V592">
        <f t="shared" si="7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42177.334837962961</v>
      </c>
      <c r="T593" s="10">
        <f t="shared" si="77"/>
        <v>42207.334837962961</v>
      </c>
      <c r="U593" s="11" t="str">
        <f t="shared" si="78"/>
        <v>Jun</v>
      </c>
      <c r="V593">
        <f t="shared" si="7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41946.023842592593</v>
      </c>
      <c r="T594" s="10">
        <f t="shared" si="77"/>
        <v>41976.023842592585</v>
      </c>
      <c r="U594" s="11" t="str">
        <f t="shared" si="78"/>
        <v>Nov</v>
      </c>
      <c r="V594">
        <f t="shared" si="7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42070.469270833331</v>
      </c>
      <c r="T595" s="10">
        <f t="shared" si="77"/>
        <v>42100.427604166667</v>
      </c>
      <c r="U595" s="11" t="str">
        <f t="shared" si="78"/>
        <v>Mar</v>
      </c>
      <c r="V595">
        <f t="shared" si="7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42446.571828703702</v>
      </c>
      <c r="T596" s="10">
        <f t="shared" si="77"/>
        <v>42476.571828703702</v>
      </c>
      <c r="U596" s="11" t="str">
        <f t="shared" si="78"/>
        <v>Mar</v>
      </c>
      <c r="V596">
        <f t="shared" si="7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42082.861550925918</v>
      </c>
      <c r="T597" s="10">
        <f t="shared" si="77"/>
        <v>42127.861550925918</v>
      </c>
      <c r="U597" s="11" t="str">
        <f t="shared" si="78"/>
        <v>Mar</v>
      </c>
      <c r="V597">
        <f t="shared" si="7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42646.688564814809</v>
      </c>
      <c r="T598" s="10">
        <f t="shared" si="77"/>
        <v>42676.688564814809</v>
      </c>
      <c r="U598" s="11" t="str">
        <f t="shared" si="78"/>
        <v>Oct</v>
      </c>
      <c r="V598">
        <f t="shared" si="7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42545.496932870366</v>
      </c>
      <c r="T599" s="10">
        <f t="shared" si="77"/>
        <v>42582.458333333336</v>
      </c>
      <c r="U599" s="11" t="str">
        <f t="shared" si="78"/>
        <v>Jun</v>
      </c>
      <c r="V599">
        <f t="shared" si="7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41947.793761574074</v>
      </c>
      <c r="T600" s="10">
        <f t="shared" si="77"/>
        <v>41977.793761574074</v>
      </c>
      <c r="U600" s="11" t="str">
        <f t="shared" si="78"/>
        <v>Nov</v>
      </c>
      <c r="V600">
        <f t="shared" si="7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42047.604189814818</v>
      </c>
      <c r="T601" s="10">
        <f t="shared" si="77"/>
        <v>42071.427777777775</v>
      </c>
      <c r="U601" s="11" t="str">
        <f t="shared" si="78"/>
        <v>Feb</v>
      </c>
      <c r="V601">
        <f t="shared" si="7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42073.589837962958</v>
      </c>
      <c r="T602" s="10">
        <f t="shared" si="77"/>
        <v>42133.589837962958</v>
      </c>
      <c r="U602" s="11" t="str">
        <f t="shared" si="78"/>
        <v>Mar</v>
      </c>
      <c r="V602">
        <f t="shared" si="7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41969.64975694444</v>
      </c>
      <c r="T603" s="10">
        <f t="shared" si="77"/>
        <v>41999.64975694444</v>
      </c>
      <c r="U603" s="11" t="str">
        <f t="shared" si="78"/>
        <v>Nov</v>
      </c>
      <c r="V603">
        <f t="shared" si="7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>
        <f t="shared" si="73"/>
        <v>0</v>
      </c>
      <c r="Q604" t="str">
        <f t="shared" si="74"/>
        <v>technology</v>
      </c>
      <c r="R604" t="str">
        <f t="shared" si="75"/>
        <v>web</v>
      </c>
      <c r="S604" s="10">
        <f t="shared" si="76"/>
        <v>42143.585821759254</v>
      </c>
      <c r="T604" s="10">
        <f t="shared" si="77"/>
        <v>42173.585821759254</v>
      </c>
      <c r="U604" s="11" t="str">
        <f t="shared" si="78"/>
        <v>May</v>
      </c>
      <c r="V604">
        <f t="shared" si="7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41835.430821759255</v>
      </c>
      <c r="T605" s="10">
        <f t="shared" si="77"/>
        <v>41865.430821759255</v>
      </c>
      <c r="U605" s="11" t="str">
        <f t="shared" si="78"/>
        <v>Jul</v>
      </c>
      <c r="V605">
        <f t="shared" si="7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>
        <f t="shared" si="73"/>
        <v>0</v>
      </c>
      <c r="Q606" t="str">
        <f t="shared" si="74"/>
        <v>technology</v>
      </c>
      <c r="R606" t="str">
        <f t="shared" si="75"/>
        <v>web</v>
      </c>
      <c r="S606" s="10">
        <f t="shared" si="76"/>
        <v>41848.827037037037</v>
      </c>
      <c r="T606" s="10">
        <f t="shared" si="77"/>
        <v>41878.827037037037</v>
      </c>
      <c r="U606" s="11" t="str">
        <f t="shared" si="78"/>
        <v>Jul</v>
      </c>
      <c r="V606">
        <f t="shared" si="7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42194.14939814814</v>
      </c>
      <c r="T607" s="10">
        <f t="shared" si="77"/>
        <v>42239.14939814814</v>
      </c>
      <c r="U607" s="11" t="str">
        <f t="shared" si="78"/>
        <v>Jul</v>
      </c>
      <c r="V607">
        <f t="shared" si="7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42102.442233796297</v>
      </c>
      <c r="T608" s="10">
        <f t="shared" si="77"/>
        <v>42148.416666666664</v>
      </c>
      <c r="U608" s="11" t="str">
        <f t="shared" si="78"/>
        <v>Apr</v>
      </c>
      <c r="V608">
        <f t="shared" si="7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>
        <f t="shared" si="73"/>
        <v>0</v>
      </c>
      <c r="Q609" t="str">
        <f t="shared" si="74"/>
        <v>technology</v>
      </c>
      <c r="R609" t="str">
        <f t="shared" si="75"/>
        <v>web</v>
      </c>
      <c r="S609" s="10">
        <f t="shared" si="76"/>
        <v>42300.617314814815</v>
      </c>
      <c r="T609" s="10">
        <f t="shared" si="77"/>
        <v>42330.65898148148</v>
      </c>
      <c r="U609" s="11" t="str">
        <f t="shared" si="78"/>
        <v>Oct</v>
      </c>
      <c r="V609">
        <f t="shared" si="7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42140.712731481479</v>
      </c>
      <c r="T610" s="10">
        <f t="shared" si="77"/>
        <v>42170.712731481479</v>
      </c>
      <c r="U610" s="11" t="str">
        <f t="shared" si="78"/>
        <v>May</v>
      </c>
      <c r="V610">
        <f t="shared" si="7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42306.825740740744</v>
      </c>
      <c r="T611" s="10">
        <f t="shared" si="77"/>
        <v>42336.867407407401</v>
      </c>
      <c r="U611" s="11" t="str">
        <f t="shared" si="78"/>
        <v>Oct</v>
      </c>
      <c r="V611">
        <f t="shared" si="7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>
        <f t="shared" si="73"/>
        <v>0</v>
      </c>
      <c r="Q612" t="str">
        <f t="shared" si="74"/>
        <v>technology</v>
      </c>
      <c r="R612" t="str">
        <f t="shared" si="75"/>
        <v>web</v>
      </c>
      <c r="S612" s="10">
        <f t="shared" si="76"/>
        <v>42086.622523148144</v>
      </c>
      <c r="T612" s="10">
        <f t="shared" si="77"/>
        <v>42116.622523148144</v>
      </c>
      <c r="U612" s="11" t="str">
        <f t="shared" si="78"/>
        <v>Mar</v>
      </c>
      <c r="V612">
        <f t="shared" si="7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>
        <f t="shared" si="73"/>
        <v>0</v>
      </c>
      <c r="Q613" t="str">
        <f t="shared" si="74"/>
        <v>technology</v>
      </c>
      <c r="R613" t="str">
        <f t="shared" si="75"/>
        <v>web</v>
      </c>
      <c r="S613" s="10">
        <f t="shared" si="76"/>
        <v>42328.352280092593</v>
      </c>
      <c r="T613" s="10">
        <f t="shared" si="77"/>
        <v>42388.352280092593</v>
      </c>
      <c r="U613" s="11" t="str">
        <f t="shared" si="78"/>
        <v>Nov</v>
      </c>
      <c r="V613">
        <f t="shared" si="7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>
        <f t="shared" si="73"/>
        <v>0</v>
      </c>
      <c r="Q614" t="str">
        <f t="shared" si="74"/>
        <v>technology</v>
      </c>
      <c r="R614" t="str">
        <f t="shared" si="75"/>
        <v>web</v>
      </c>
      <c r="S614" s="10">
        <f t="shared" si="76"/>
        <v>42584.823449074065</v>
      </c>
      <c r="T614" s="10">
        <f t="shared" si="77"/>
        <v>42614.823449074065</v>
      </c>
      <c r="U614" s="11" t="str">
        <f t="shared" si="78"/>
        <v>Aug</v>
      </c>
      <c r="V614">
        <f t="shared" si="7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42247.288425925923</v>
      </c>
      <c r="T615" s="10">
        <f t="shared" si="77"/>
        <v>42277.999305555553</v>
      </c>
      <c r="U615" s="11" t="str">
        <f t="shared" si="78"/>
        <v>Aug</v>
      </c>
      <c r="V615">
        <f t="shared" si="7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>
        <f t="shared" si="73"/>
        <v>0</v>
      </c>
      <c r="Q616" t="str">
        <f t="shared" si="74"/>
        <v>technology</v>
      </c>
      <c r="R616" t="str">
        <f t="shared" si="75"/>
        <v>web</v>
      </c>
      <c r="S616" s="10">
        <f t="shared" si="76"/>
        <v>42514.853472222218</v>
      </c>
      <c r="T616" s="10">
        <f t="shared" si="77"/>
        <v>42544.853472222218</v>
      </c>
      <c r="U616" s="11" t="str">
        <f t="shared" si="78"/>
        <v>May</v>
      </c>
      <c r="V616">
        <f t="shared" si="7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>
        <f t="shared" si="73"/>
        <v>0</v>
      </c>
      <c r="Q617" t="str">
        <f t="shared" si="74"/>
        <v>technology</v>
      </c>
      <c r="R617" t="str">
        <f t="shared" si="75"/>
        <v>web</v>
      </c>
      <c r="S617" s="10">
        <f t="shared" si="76"/>
        <v>42241.913877314808</v>
      </c>
      <c r="T617" s="10">
        <f t="shared" si="77"/>
        <v>42271.913877314808</v>
      </c>
      <c r="U617" s="11" t="str">
        <f t="shared" si="78"/>
        <v>Aug</v>
      </c>
      <c r="V617">
        <f t="shared" si="7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>
        <f t="shared" si="73"/>
        <v>0</v>
      </c>
      <c r="Q618" t="str">
        <f t="shared" si="74"/>
        <v>technology</v>
      </c>
      <c r="R618" t="str">
        <f t="shared" si="75"/>
        <v>web</v>
      </c>
      <c r="S618" s="10">
        <f t="shared" si="76"/>
        <v>42761.167905092596</v>
      </c>
      <c r="T618" s="10">
        <f t="shared" si="77"/>
        <v>42791.167905092596</v>
      </c>
      <c r="U618" s="11" t="str">
        <f t="shared" si="78"/>
        <v>Jan</v>
      </c>
      <c r="V618">
        <f t="shared" si="7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42087.134756944441</v>
      </c>
      <c r="T619" s="10">
        <f t="shared" si="77"/>
        <v>42132.134756944441</v>
      </c>
      <c r="U619" s="11" t="str">
        <f t="shared" si="78"/>
        <v>Mar</v>
      </c>
      <c r="V619">
        <f t="shared" si="7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>
        <f t="shared" si="73"/>
        <v>0</v>
      </c>
      <c r="Q620" t="str">
        <f t="shared" si="74"/>
        <v>technology</v>
      </c>
      <c r="R620" t="str">
        <f t="shared" si="75"/>
        <v>web</v>
      </c>
      <c r="S620" s="10">
        <f t="shared" si="76"/>
        <v>42317.60188657407</v>
      </c>
      <c r="T620" s="10">
        <f t="shared" si="77"/>
        <v>42347.60188657407</v>
      </c>
      <c r="U620" s="11" t="str">
        <f t="shared" si="78"/>
        <v>Nov</v>
      </c>
      <c r="V620">
        <f t="shared" si="7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41908.442013888889</v>
      </c>
      <c r="T621" s="10">
        <f t="shared" si="77"/>
        <v>41968.483680555553</v>
      </c>
      <c r="U621" s="11" t="str">
        <f t="shared" si="78"/>
        <v>Sep</v>
      </c>
      <c r="V621">
        <f t="shared" si="7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41831.508541666662</v>
      </c>
      <c r="T622" s="10">
        <f t="shared" si="77"/>
        <v>41876.508541666662</v>
      </c>
      <c r="U622" s="11" t="str">
        <f t="shared" si="78"/>
        <v>Jul</v>
      </c>
      <c r="V622">
        <f t="shared" si="7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42528.779363425921</v>
      </c>
      <c r="T623" s="10">
        <f t="shared" si="77"/>
        <v>42558.779363425921</v>
      </c>
      <c r="U623" s="11" t="str">
        <f t="shared" si="78"/>
        <v>Jun</v>
      </c>
      <c r="V623">
        <f t="shared" si="7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42532.566412037035</v>
      </c>
      <c r="T624" s="10">
        <f t="shared" si="77"/>
        <v>42552.566412037035</v>
      </c>
      <c r="U624" s="11" t="str">
        <f t="shared" si="78"/>
        <v>Jun</v>
      </c>
      <c r="V624">
        <f t="shared" si="7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>
        <f t="shared" si="73"/>
        <v>0</v>
      </c>
      <c r="Q625" t="str">
        <f t="shared" si="74"/>
        <v>technology</v>
      </c>
      <c r="R625" t="str">
        <f t="shared" si="75"/>
        <v>web</v>
      </c>
      <c r="S625" s="10">
        <f t="shared" si="76"/>
        <v>42121.800891203697</v>
      </c>
      <c r="T625" s="10">
        <f t="shared" si="77"/>
        <v>42151.800891203697</v>
      </c>
      <c r="U625" s="11" t="str">
        <f t="shared" si="78"/>
        <v>Apr</v>
      </c>
      <c r="V625">
        <f t="shared" si="7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>
        <f t="shared" si="73"/>
        <v>0</v>
      </c>
      <c r="Q626" t="str">
        <f t="shared" si="74"/>
        <v>technology</v>
      </c>
      <c r="R626" t="str">
        <f t="shared" si="75"/>
        <v>web</v>
      </c>
      <c r="S626" s="10">
        <f t="shared" si="76"/>
        <v>42108.78056712963</v>
      </c>
      <c r="T626" s="10">
        <f t="shared" si="77"/>
        <v>42138.78056712963</v>
      </c>
      <c r="U626" s="11" t="str">
        <f t="shared" si="78"/>
        <v>Apr</v>
      </c>
      <c r="V626">
        <f t="shared" si="7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>
        <f t="shared" si="73"/>
        <v>0</v>
      </c>
      <c r="Q627" t="str">
        <f t="shared" si="74"/>
        <v>technology</v>
      </c>
      <c r="R627" t="str">
        <f t="shared" si="75"/>
        <v>web</v>
      </c>
      <c r="S627" s="10">
        <f t="shared" si="76"/>
        <v>42790.687233796292</v>
      </c>
      <c r="T627" s="10">
        <f t="shared" si="77"/>
        <v>42820.645567129628</v>
      </c>
      <c r="U627" s="11" t="str">
        <f t="shared" si="78"/>
        <v>Feb</v>
      </c>
      <c r="V627">
        <f t="shared" si="7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42198.351145833331</v>
      </c>
      <c r="T628" s="10">
        <f t="shared" si="77"/>
        <v>42231.348611111105</v>
      </c>
      <c r="U628" s="11" t="str">
        <f t="shared" si="78"/>
        <v>Jul</v>
      </c>
      <c r="V628">
        <f t="shared" si="7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42384.098506944443</v>
      </c>
      <c r="T629" s="10">
        <f t="shared" si="77"/>
        <v>42443.749999999993</v>
      </c>
      <c r="U629" s="11" t="str">
        <f t="shared" si="78"/>
        <v>Jan</v>
      </c>
      <c r="V629">
        <f t="shared" si="7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>
        <f t="shared" si="73"/>
        <v>0</v>
      </c>
      <c r="Q630" t="str">
        <f t="shared" si="74"/>
        <v>technology</v>
      </c>
      <c r="R630" t="str">
        <f t="shared" si="75"/>
        <v>web</v>
      </c>
      <c r="S630" s="10">
        <f t="shared" si="76"/>
        <v>41803.484456018516</v>
      </c>
      <c r="T630" s="10">
        <f t="shared" si="77"/>
        <v>41833.484456018516</v>
      </c>
      <c r="U630" s="11" t="str">
        <f t="shared" si="78"/>
        <v>Jun</v>
      </c>
      <c r="V630">
        <f t="shared" si="7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42474.429490740738</v>
      </c>
      <c r="T631" s="10">
        <f t="shared" si="77"/>
        <v>42504.429490740738</v>
      </c>
      <c r="U631" s="11" t="str">
        <f t="shared" si="78"/>
        <v>Apr</v>
      </c>
      <c r="V631">
        <f t="shared" si="7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42223.411122685182</v>
      </c>
      <c r="T632" s="10">
        <f t="shared" si="77"/>
        <v>42253.006944444445</v>
      </c>
      <c r="U632" s="11" t="str">
        <f t="shared" si="78"/>
        <v>Aug</v>
      </c>
      <c r="V632">
        <f t="shared" si="7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42489.563993055555</v>
      </c>
      <c r="T633" s="10">
        <f t="shared" si="77"/>
        <v>42518.563993055555</v>
      </c>
      <c r="U633" s="11" t="str">
        <f t="shared" si="78"/>
        <v>Apr</v>
      </c>
      <c r="V633">
        <f t="shared" si="7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>
        <f t="shared" si="73"/>
        <v>0</v>
      </c>
      <c r="Q634" t="str">
        <f t="shared" si="74"/>
        <v>technology</v>
      </c>
      <c r="R634" t="str">
        <f t="shared" si="75"/>
        <v>web</v>
      </c>
      <c r="S634" s="10">
        <f t="shared" si="76"/>
        <v>42303.450983796291</v>
      </c>
      <c r="T634" s="10">
        <f t="shared" si="77"/>
        <v>42333.492650462962</v>
      </c>
      <c r="U634" s="11" t="str">
        <f t="shared" si="78"/>
        <v>Oct</v>
      </c>
      <c r="V634">
        <f t="shared" si="7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42507.090995370374</v>
      </c>
      <c r="T635" s="10">
        <f t="shared" si="77"/>
        <v>42538.749999999993</v>
      </c>
      <c r="U635" s="11" t="str">
        <f t="shared" si="78"/>
        <v>May</v>
      </c>
      <c r="V635">
        <f t="shared" si="7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42031.720243055555</v>
      </c>
      <c r="T636" s="10">
        <f t="shared" si="77"/>
        <v>42061.720243055555</v>
      </c>
      <c r="U636" s="11" t="str">
        <f t="shared" si="78"/>
        <v>Jan</v>
      </c>
      <c r="V636">
        <f t="shared" si="7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42075.883819444447</v>
      </c>
      <c r="T637" s="10">
        <f t="shared" si="77"/>
        <v>42105.883819444447</v>
      </c>
      <c r="U637" s="11" t="str">
        <f t="shared" si="78"/>
        <v>Mar</v>
      </c>
      <c r="V637">
        <f t="shared" si="7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42131.247106481482</v>
      </c>
      <c r="T638" s="10">
        <f t="shared" si="77"/>
        <v>42161.240972222215</v>
      </c>
      <c r="U638" s="11" t="str">
        <f t="shared" si="78"/>
        <v>May</v>
      </c>
      <c r="V638">
        <f t="shared" si="7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>
        <f t="shared" si="73"/>
        <v>0</v>
      </c>
      <c r="Q639" t="str">
        <f t="shared" si="74"/>
        <v>technology</v>
      </c>
      <c r="R639" t="str">
        <f t="shared" si="75"/>
        <v>web</v>
      </c>
      <c r="S639" s="10">
        <f t="shared" si="76"/>
        <v>42762.75368055555</v>
      </c>
      <c r="T639" s="10">
        <f t="shared" si="77"/>
        <v>42791.75277777778</v>
      </c>
      <c r="U639" s="11" t="str">
        <f t="shared" si="78"/>
        <v>Jan</v>
      </c>
      <c r="V639">
        <f t="shared" si="79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42759.384976851848</v>
      </c>
      <c r="T640" s="10">
        <f t="shared" si="77"/>
        <v>42819.343310185184</v>
      </c>
      <c r="U640" s="11" t="str">
        <f t="shared" si="78"/>
        <v>Jan</v>
      </c>
      <c r="V640">
        <f t="shared" si="7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41865.374942129631</v>
      </c>
      <c r="T641" s="10">
        <f t="shared" si="77"/>
        <v>41925.374942129631</v>
      </c>
      <c r="U641" s="11" t="str">
        <f t="shared" si="78"/>
        <v>Aug</v>
      </c>
      <c r="V641">
        <f t="shared" si="7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42683.21197916667</v>
      </c>
      <c r="T642" s="10">
        <f t="shared" si="77"/>
        <v>42698.749999999993</v>
      </c>
      <c r="U642" s="11" t="str">
        <f t="shared" si="78"/>
        <v>Nov</v>
      </c>
      <c r="V642">
        <f t="shared" si="7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IFERROR(E643/L643,0)</f>
        <v>151.31746031746033</v>
      </c>
      <c r="Q643" t="str">
        <f t="shared" ref="Q643:Q706" si="82">LEFT(N643, SEARCH("/",N643,1)-1)</f>
        <v>technology</v>
      </c>
      <c r="R643" t="str">
        <f t="shared" ref="R643:R706" si="83">RIGHT(N643,LEN(N643)-SEARCH("/",N643,1))</f>
        <v>wearables</v>
      </c>
      <c r="S643" s="10">
        <f t="shared" ref="S643:S706" si="84">(((J643/60)/60)/24)+DATE(1970,1,1)+(-5/24)</f>
        <v>42199.361666666664</v>
      </c>
      <c r="T643" s="10">
        <f t="shared" ref="T643:T706" si="85">(((I643/60)/60)/24)+DATE(1970,1,1)+(-5/24)</f>
        <v>42229.361666666664</v>
      </c>
      <c r="U643" s="11" t="str">
        <f t="shared" ref="U643:U706" si="86">TEXT(S643,"mmm")</f>
        <v>Jul</v>
      </c>
      <c r="V643">
        <f t="shared" ref="V643:V706" si="87">YEAR(S643)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42199.442986111106</v>
      </c>
      <c r="T644" s="10">
        <f t="shared" si="85"/>
        <v>42235.442986111106</v>
      </c>
      <c r="U644" s="11" t="str">
        <f t="shared" si="86"/>
        <v>Jul</v>
      </c>
      <c r="V644">
        <f t="shared" si="87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42100.43373842592</v>
      </c>
      <c r="T645" s="10">
        <f t="shared" si="85"/>
        <v>42155.43373842592</v>
      </c>
      <c r="U645" s="11" t="str">
        <f t="shared" si="86"/>
        <v>Apr</v>
      </c>
      <c r="V645">
        <f t="shared" si="87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41898.457627314812</v>
      </c>
      <c r="T646" s="10">
        <f t="shared" si="85"/>
        <v>41940.833333333328</v>
      </c>
      <c r="U646" s="11" t="str">
        <f t="shared" si="86"/>
        <v>Sep</v>
      </c>
      <c r="V646">
        <f t="shared" si="87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42563.817986111106</v>
      </c>
      <c r="T647" s="10">
        <f t="shared" si="85"/>
        <v>42593.817986111106</v>
      </c>
      <c r="U647" s="11" t="str">
        <f t="shared" si="86"/>
        <v>Jul</v>
      </c>
      <c r="V647">
        <f t="shared" si="87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41832.644293981481</v>
      </c>
      <c r="T648" s="10">
        <f t="shared" si="85"/>
        <v>41862.644293981481</v>
      </c>
      <c r="U648" s="11" t="str">
        <f t="shared" si="86"/>
        <v>Jul</v>
      </c>
      <c r="V648">
        <f t="shared" si="87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42416.559594907405</v>
      </c>
      <c r="T649" s="10">
        <f t="shared" si="85"/>
        <v>42446.517928240741</v>
      </c>
      <c r="U649" s="11" t="str">
        <f t="shared" si="86"/>
        <v>Feb</v>
      </c>
      <c r="V649">
        <f t="shared" si="87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41891.485046296293</v>
      </c>
      <c r="T650" s="10">
        <f t="shared" si="85"/>
        <v>41926.485046296293</v>
      </c>
      <c r="U650" s="11" t="str">
        <f t="shared" si="86"/>
        <v>Sep</v>
      </c>
      <c r="V650">
        <f t="shared" si="87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41877.703854166662</v>
      </c>
      <c r="T651" s="10">
        <f t="shared" si="85"/>
        <v>41898.703854166662</v>
      </c>
      <c r="U651" s="11" t="str">
        <f t="shared" si="86"/>
        <v>Aug</v>
      </c>
      <c r="V651">
        <f t="shared" si="87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41931.828518518516</v>
      </c>
      <c r="T652" s="10">
        <f t="shared" si="85"/>
        <v>41991.870185185187</v>
      </c>
      <c r="U652" s="11" t="str">
        <f t="shared" si="86"/>
        <v>Oct</v>
      </c>
      <c r="V652">
        <f t="shared" si="87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41955.809155092589</v>
      </c>
      <c r="T653" s="10">
        <f t="shared" si="85"/>
        <v>41985.809155092589</v>
      </c>
      <c r="U653" s="11" t="str">
        <f t="shared" si="86"/>
        <v>Nov</v>
      </c>
      <c r="V653">
        <f t="shared" si="87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42675.482060185182</v>
      </c>
      <c r="T654" s="10">
        <f t="shared" si="85"/>
        <v>42705.523726851847</v>
      </c>
      <c r="U654" s="11" t="str">
        <f t="shared" si="86"/>
        <v>Nov</v>
      </c>
      <c r="V654">
        <f t="shared" si="87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42199.410185185181</v>
      </c>
      <c r="T655" s="10">
        <f t="shared" si="85"/>
        <v>42236.410185185181</v>
      </c>
      <c r="U655" s="11" t="str">
        <f t="shared" si="86"/>
        <v>Jul</v>
      </c>
      <c r="V655">
        <f t="shared" si="87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42163.748993055553</v>
      </c>
      <c r="T656" s="10">
        <f t="shared" si="85"/>
        <v>42193.748993055553</v>
      </c>
      <c r="U656" s="11" t="str">
        <f t="shared" si="86"/>
        <v>Jun</v>
      </c>
      <c r="V656">
        <f t="shared" si="87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42045.748981481483</v>
      </c>
      <c r="T657" s="10">
        <f t="shared" si="85"/>
        <v>42075.707314814812</v>
      </c>
      <c r="U657" s="11" t="str">
        <f t="shared" si="86"/>
        <v>Feb</v>
      </c>
      <c r="V657">
        <f t="shared" si="87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42417.596284722218</v>
      </c>
      <c r="T658" s="10">
        <f t="shared" si="85"/>
        <v>42477.554618055547</v>
      </c>
      <c r="U658" s="11" t="str">
        <f t="shared" si="86"/>
        <v>Feb</v>
      </c>
      <c r="V658">
        <f t="shared" si="87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42331.637407407405</v>
      </c>
      <c r="T659" s="10">
        <f t="shared" si="85"/>
        <v>42361.637407407405</v>
      </c>
      <c r="U659" s="11" t="str">
        <f t="shared" si="86"/>
        <v>Nov</v>
      </c>
      <c r="V659">
        <f t="shared" si="87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42178.952418981477</v>
      </c>
      <c r="T660" s="10">
        <f t="shared" si="85"/>
        <v>42211.541666666664</v>
      </c>
      <c r="U660" s="11" t="str">
        <f t="shared" si="86"/>
        <v>Jun</v>
      </c>
      <c r="V660">
        <f t="shared" si="87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42209.385358796295</v>
      </c>
      <c r="T661" s="10">
        <f t="shared" si="85"/>
        <v>42239.385358796295</v>
      </c>
      <c r="U661" s="11" t="str">
        <f t="shared" si="86"/>
        <v>Jul</v>
      </c>
      <c r="V661">
        <f t="shared" si="87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41922.533321759256</v>
      </c>
      <c r="T662" s="10">
        <f t="shared" si="85"/>
        <v>41952.574988425928</v>
      </c>
      <c r="U662" s="11" t="str">
        <f t="shared" si="86"/>
        <v>Oct</v>
      </c>
      <c r="V662">
        <f t="shared" si="87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42636.437025462961</v>
      </c>
      <c r="T663" s="10">
        <f t="shared" si="85"/>
        <v>42666.437025462961</v>
      </c>
      <c r="U663" s="11" t="str">
        <f t="shared" si="86"/>
        <v>Sep</v>
      </c>
      <c r="V663">
        <f t="shared" si="87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41990.229710648149</v>
      </c>
      <c r="T664" s="10">
        <f t="shared" si="85"/>
        <v>42020.229710648149</v>
      </c>
      <c r="U664" s="11" t="str">
        <f t="shared" si="86"/>
        <v>Dec</v>
      </c>
      <c r="V664">
        <f t="shared" si="87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42173.634907407402</v>
      </c>
      <c r="T665" s="10">
        <f t="shared" si="85"/>
        <v>42203.634907407402</v>
      </c>
      <c r="U665" s="11" t="str">
        <f t="shared" si="86"/>
        <v>Jun</v>
      </c>
      <c r="V665">
        <f t="shared" si="87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42077.458043981482</v>
      </c>
      <c r="T666" s="10">
        <f t="shared" si="85"/>
        <v>42107.458043981482</v>
      </c>
      <c r="U666" s="11" t="str">
        <f t="shared" si="86"/>
        <v>Mar</v>
      </c>
      <c r="V666">
        <f t="shared" si="87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42688.503020833326</v>
      </c>
      <c r="T667" s="10">
        <f t="shared" si="85"/>
        <v>42748.503020833326</v>
      </c>
      <c r="U667" s="11" t="str">
        <f t="shared" si="86"/>
        <v>Nov</v>
      </c>
      <c r="V667">
        <f t="shared" si="87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41838.623819444445</v>
      </c>
      <c r="T668" s="10">
        <f t="shared" si="85"/>
        <v>41868.623819444445</v>
      </c>
      <c r="U668" s="11" t="str">
        <f t="shared" si="86"/>
        <v>Jul</v>
      </c>
      <c r="V668">
        <f t="shared" si="87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42632.165081018517</v>
      </c>
      <c r="T669" s="10">
        <f t="shared" si="85"/>
        <v>42672.165081018517</v>
      </c>
      <c r="U669" s="11" t="str">
        <f t="shared" si="86"/>
        <v>Sep</v>
      </c>
      <c r="V669">
        <f t="shared" si="87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42090.622939814813</v>
      </c>
      <c r="T670" s="10">
        <f t="shared" si="85"/>
        <v>42135.622939814813</v>
      </c>
      <c r="U670" s="11" t="str">
        <f t="shared" si="86"/>
        <v>Mar</v>
      </c>
      <c r="V670">
        <f t="shared" si="87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42527.417337962957</v>
      </c>
      <c r="T671" s="10">
        <f t="shared" si="85"/>
        <v>42557.417337962957</v>
      </c>
      <c r="U671" s="11" t="str">
        <f t="shared" si="86"/>
        <v>Jun</v>
      </c>
      <c r="V671">
        <f t="shared" si="87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42506.501388888886</v>
      </c>
      <c r="T672" s="10">
        <f t="shared" si="85"/>
        <v>42540.131944444445</v>
      </c>
      <c r="U672" s="11" t="str">
        <f t="shared" si="86"/>
        <v>May</v>
      </c>
      <c r="V672">
        <f t="shared" si="87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41984.484398148146</v>
      </c>
      <c r="T673" s="10">
        <f t="shared" si="85"/>
        <v>42017.958333333336</v>
      </c>
      <c r="U673" s="11" t="str">
        <f t="shared" si="86"/>
        <v>Dec</v>
      </c>
      <c r="V673">
        <f t="shared" si="87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41974.011157407404</v>
      </c>
      <c r="T674" s="10">
        <f t="shared" si="85"/>
        <v>42004.999305555553</v>
      </c>
      <c r="U674" s="11" t="str">
        <f t="shared" si="86"/>
        <v>Dec</v>
      </c>
      <c r="V674">
        <f t="shared" si="87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41838.6321412037</v>
      </c>
      <c r="T675" s="10">
        <f t="shared" si="85"/>
        <v>41883.6321412037</v>
      </c>
      <c r="U675" s="11" t="str">
        <f t="shared" si="86"/>
        <v>Jul</v>
      </c>
      <c r="V675">
        <f t="shared" si="87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41802.907719907402</v>
      </c>
      <c r="T676" s="10">
        <f t="shared" si="85"/>
        <v>41862.907719907402</v>
      </c>
      <c r="U676" s="11" t="str">
        <f t="shared" si="86"/>
        <v>Jun</v>
      </c>
      <c r="V676">
        <f t="shared" si="87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41975.722268518519</v>
      </c>
      <c r="T677" s="10">
        <f t="shared" si="85"/>
        <v>42005.082638888889</v>
      </c>
      <c r="U677" s="11" t="str">
        <f t="shared" si="86"/>
        <v>Dec</v>
      </c>
      <c r="V677">
        <f t="shared" si="87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42012.559965277782</v>
      </c>
      <c r="T678" s="10">
        <f t="shared" si="85"/>
        <v>42042.559965277782</v>
      </c>
      <c r="U678" s="11" t="str">
        <f t="shared" si="86"/>
        <v>Jan</v>
      </c>
      <c r="V678">
        <f t="shared" si="87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42504.195543981477</v>
      </c>
      <c r="T679" s="10">
        <f t="shared" si="85"/>
        <v>42549.195543981477</v>
      </c>
      <c r="U679" s="11" t="str">
        <f t="shared" si="86"/>
        <v>May</v>
      </c>
      <c r="V679">
        <f t="shared" si="87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42481.168263888881</v>
      </c>
      <c r="T680" s="10">
        <f t="shared" si="85"/>
        <v>42511.168263888881</v>
      </c>
      <c r="U680" s="11" t="str">
        <f t="shared" si="86"/>
        <v>Apr</v>
      </c>
      <c r="V680">
        <f t="shared" si="87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42556.487372685187</v>
      </c>
      <c r="T681" s="10">
        <f t="shared" si="85"/>
        <v>42616.487372685187</v>
      </c>
      <c r="U681" s="11" t="str">
        <f t="shared" si="86"/>
        <v>Jul</v>
      </c>
      <c r="V681">
        <f t="shared" si="87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41864.293182870366</v>
      </c>
      <c r="T682" s="10">
        <f t="shared" si="85"/>
        <v>41899.293182870366</v>
      </c>
      <c r="U682" s="11" t="str">
        <f t="shared" si="86"/>
        <v>Aug</v>
      </c>
      <c r="V682">
        <f t="shared" si="87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42639.597268518519</v>
      </c>
      <c r="T683" s="10">
        <f t="shared" si="85"/>
        <v>42669.597268518519</v>
      </c>
      <c r="U683" s="11" t="str">
        <f t="shared" si="86"/>
        <v>Sep</v>
      </c>
      <c r="V683">
        <f t="shared" si="87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42778.556967592587</v>
      </c>
      <c r="T684" s="10">
        <f t="shared" si="85"/>
        <v>42808.51530092593</v>
      </c>
      <c r="U684" s="11" t="str">
        <f t="shared" si="86"/>
        <v>Feb</v>
      </c>
      <c r="V684">
        <f t="shared" si="87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42634.691712962966</v>
      </c>
      <c r="T685" s="10">
        <f t="shared" si="85"/>
        <v>42674.691712962966</v>
      </c>
      <c r="U685" s="11" t="str">
        <f t="shared" si="86"/>
        <v>Sep</v>
      </c>
      <c r="V685">
        <f t="shared" si="87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41809.26494212963</v>
      </c>
      <c r="T686" s="10">
        <f t="shared" si="85"/>
        <v>41844.916666666664</v>
      </c>
      <c r="U686" s="11" t="str">
        <f t="shared" si="86"/>
        <v>Jun</v>
      </c>
      <c r="V686">
        <f t="shared" si="87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41971.658240740733</v>
      </c>
      <c r="T687" s="10">
        <f t="shared" si="85"/>
        <v>42016.658240740733</v>
      </c>
      <c r="U687" s="11" t="str">
        <f t="shared" si="86"/>
        <v>Nov</v>
      </c>
      <c r="V687">
        <f t="shared" si="87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>
        <f t="shared" si="81"/>
        <v>0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42189.464930555558</v>
      </c>
      <c r="T688" s="10">
        <f t="shared" si="85"/>
        <v>42219.464930555558</v>
      </c>
      <c r="U688" s="11" t="str">
        <f t="shared" si="86"/>
        <v>Jul</v>
      </c>
      <c r="V688">
        <f t="shared" si="87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42711.542280092595</v>
      </c>
      <c r="T689" s="10">
        <f t="shared" si="85"/>
        <v>42771.542280092595</v>
      </c>
      <c r="U689" s="11" t="str">
        <f t="shared" si="86"/>
        <v>Dec</v>
      </c>
      <c r="V689">
        <f t="shared" si="87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42261.896446759252</v>
      </c>
      <c r="T690" s="10">
        <f t="shared" si="85"/>
        <v>42291.896446759252</v>
      </c>
      <c r="U690" s="11" t="str">
        <f t="shared" si="86"/>
        <v>Sep</v>
      </c>
      <c r="V690">
        <f t="shared" si="87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42675.459456018514</v>
      </c>
      <c r="T691" s="10">
        <f t="shared" si="85"/>
        <v>42711.999305555553</v>
      </c>
      <c r="U691" s="11" t="str">
        <f t="shared" si="86"/>
        <v>Nov</v>
      </c>
      <c r="V691">
        <f t="shared" si="87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42579.426400462959</v>
      </c>
      <c r="T692" s="10">
        <f t="shared" si="85"/>
        <v>42622.041666666664</v>
      </c>
      <c r="U692" s="11" t="str">
        <f t="shared" si="86"/>
        <v>Jul</v>
      </c>
      <c r="V692">
        <f t="shared" si="87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42157.819976851846</v>
      </c>
      <c r="T693" s="10">
        <f t="shared" si="85"/>
        <v>42185.819976851846</v>
      </c>
      <c r="U693" s="11" t="str">
        <f t="shared" si="86"/>
        <v>Jun</v>
      </c>
      <c r="V693">
        <f t="shared" si="87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42696.167395833334</v>
      </c>
      <c r="T694" s="10">
        <f t="shared" si="85"/>
        <v>42726.167395833334</v>
      </c>
      <c r="U694" s="11" t="str">
        <f t="shared" si="86"/>
        <v>Nov</v>
      </c>
      <c r="V694">
        <f t="shared" si="87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42094.599849537037</v>
      </c>
      <c r="T695" s="10">
        <f t="shared" si="85"/>
        <v>42124.599849537037</v>
      </c>
      <c r="U695" s="11" t="str">
        <f t="shared" si="86"/>
        <v>Mar</v>
      </c>
      <c r="V695">
        <f t="shared" si="87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42737.455543981479</v>
      </c>
      <c r="T696" s="10">
        <f t="shared" si="85"/>
        <v>42767.455543981479</v>
      </c>
      <c r="U696" s="11" t="str">
        <f t="shared" si="86"/>
        <v>Jan</v>
      </c>
      <c r="V696">
        <f t="shared" si="87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41913.312731481477</v>
      </c>
      <c r="T697" s="10">
        <f t="shared" si="85"/>
        <v>41943.312731481477</v>
      </c>
      <c r="U697" s="11" t="str">
        <f t="shared" si="86"/>
        <v>Oct</v>
      </c>
      <c r="V697">
        <f t="shared" si="87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41815.718773148146</v>
      </c>
      <c r="T698" s="10">
        <f t="shared" si="85"/>
        <v>41845.718773148146</v>
      </c>
      <c r="U698" s="11" t="str">
        <f t="shared" si="86"/>
        <v>Jun</v>
      </c>
      <c r="V698">
        <f t="shared" si="87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42388.314687500002</v>
      </c>
      <c r="T699" s="10">
        <f t="shared" si="85"/>
        <v>42403.314687500002</v>
      </c>
      <c r="U699" s="11" t="str">
        <f t="shared" si="86"/>
        <v>Jan</v>
      </c>
      <c r="V699">
        <f t="shared" si="87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41866.72274305555</v>
      </c>
      <c r="T700" s="10">
        <f t="shared" si="85"/>
        <v>41899.875</v>
      </c>
      <c r="U700" s="11" t="str">
        <f t="shared" si="86"/>
        <v>Aug</v>
      </c>
      <c r="V700">
        <f t="shared" si="87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41563.277175925927</v>
      </c>
      <c r="T701" s="10">
        <f t="shared" si="85"/>
        <v>41600.458333333328</v>
      </c>
      <c r="U701" s="11" t="str">
        <f t="shared" si="86"/>
        <v>Oct</v>
      </c>
      <c r="V701">
        <f t="shared" si="87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42715.480104166665</v>
      </c>
      <c r="T702" s="10">
        <f t="shared" si="85"/>
        <v>42745.480104166665</v>
      </c>
      <c r="U702" s="11" t="str">
        <f t="shared" si="86"/>
        <v>Dec</v>
      </c>
      <c r="V702">
        <f t="shared" si="87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41813.454629629625</v>
      </c>
      <c r="T703" s="10">
        <f t="shared" si="85"/>
        <v>41843.454629629625</v>
      </c>
      <c r="U703" s="11" t="str">
        <f t="shared" si="86"/>
        <v>Jun</v>
      </c>
      <c r="V703">
        <f t="shared" si="87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42668.518368055556</v>
      </c>
      <c r="T704" s="10">
        <f t="shared" si="85"/>
        <v>42698.560034722213</v>
      </c>
      <c r="U704" s="11" t="str">
        <f t="shared" si="86"/>
        <v>Oct</v>
      </c>
      <c r="V704">
        <f t="shared" si="87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42711.742465277777</v>
      </c>
      <c r="T705" s="10">
        <f t="shared" si="85"/>
        <v>42766.772222222215</v>
      </c>
      <c r="U705" s="11" t="str">
        <f t="shared" si="86"/>
        <v>Dec</v>
      </c>
      <c r="V705">
        <f t="shared" si="87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42725.984583333331</v>
      </c>
      <c r="T706" s="10">
        <f t="shared" si="85"/>
        <v>42785.984583333331</v>
      </c>
      <c r="U706" s="11" t="str">
        <f t="shared" si="86"/>
        <v>Dec</v>
      </c>
      <c r="V706">
        <f t="shared" si="87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IFERROR(E707/L707,0)</f>
        <v>195.4</v>
      </c>
      <c r="Q707" t="str">
        <f t="shared" ref="Q707:Q770" si="90">LEFT(N707, SEARCH("/",N707,1)-1)</f>
        <v>technology</v>
      </c>
      <c r="R707" t="str">
        <f t="shared" ref="R707:R770" si="91">RIGHT(N707,LEN(N707)-SEARCH("/",N707,1))</f>
        <v>wearables</v>
      </c>
      <c r="S707" s="10">
        <f t="shared" ref="S707:S770" si="92">(((J707/60)/60)/24)+DATE(1970,1,1)+(-5/24)</f>
        <v>42726.283310185179</v>
      </c>
      <c r="T707" s="10">
        <f t="shared" ref="T707:T770" si="93">(((I707/60)/60)/24)+DATE(1970,1,1)+(-5/24)</f>
        <v>42756.283310185179</v>
      </c>
      <c r="U707" s="11" t="str">
        <f t="shared" ref="U707:U770" si="94">TEXT(S707,"mmm")</f>
        <v>Dec</v>
      </c>
      <c r="V707">
        <f t="shared" ref="V707:V770" si="95">YEAR(S707)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>
        <f t="shared" si="89"/>
        <v>0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42676.786840277775</v>
      </c>
      <c r="T708" s="10">
        <f t="shared" si="93"/>
        <v>42718.568749999999</v>
      </c>
      <c r="U708" s="11" t="str">
        <f t="shared" si="94"/>
        <v>Nov</v>
      </c>
      <c r="V708">
        <f t="shared" si="95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42696.45517361111</v>
      </c>
      <c r="T709" s="10">
        <f t="shared" si="93"/>
        <v>42736.45517361111</v>
      </c>
      <c r="U709" s="11" t="str">
        <f t="shared" si="94"/>
        <v>Nov</v>
      </c>
      <c r="V709">
        <f t="shared" si="95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41835.372685185182</v>
      </c>
      <c r="T710" s="10">
        <f t="shared" si="93"/>
        <v>41895.372685185182</v>
      </c>
      <c r="U710" s="11" t="str">
        <f t="shared" si="94"/>
        <v>Jul</v>
      </c>
      <c r="V710">
        <f t="shared" si="95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41947.832858796297</v>
      </c>
      <c r="T711" s="10">
        <f t="shared" si="93"/>
        <v>41977.832858796297</v>
      </c>
      <c r="U711" s="11" t="str">
        <f t="shared" si="94"/>
        <v>Nov</v>
      </c>
      <c r="V711">
        <f t="shared" si="95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>
        <f t="shared" si="89"/>
        <v>0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41837.776643518519</v>
      </c>
      <c r="T712" s="10">
        <f t="shared" si="93"/>
        <v>41870.822222222218</v>
      </c>
      <c r="U712" s="11" t="str">
        <f t="shared" si="94"/>
        <v>Jul</v>
      </c>
      <c r="V712">
        <f t="shared" si="95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42678.250787037039</v>
      </c>
      <c r="T713" s="10">
        <f t="shared" si="93"/>
        <v>42718.292453703696</v>
      </c>
      <c r="U713" s="11" t="str">
        <f t="shared" si="94"/>
        <v>Nov</v>
      </c>
      <c r="V713">
        <f t="shared" si="95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42384.472592592596</v>
      </c>
      <c r="T714" s="10">
        <f t="shared" si="93"/>
        <v>42414.472592592596</v>
      </c>
      <c r="U714" s="11" t="str">
        <f t="shared" si="94"/>
        <v>Jan</v>
      </c>
      <c r="V714">
        <f t="shared" si="95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42496.320972222216</v>
      </c>
      <c r="T715" s="10">
        <f t="shared" si="93"/>
        <v>42526.320972222216</v>
      </c>
      <c r="U715" s="11" t="str">
        <f t="shared" si="94"/>
        <v>May</v>
      </c>
      <c r="V715">
        <f t="shared" si="95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42734.579652777778</v>
      </c>
      <c r="T716" s="10">
        <f t="shared" si="93"/>
        <v>42794.579652777778</v>
      </c>
      <c r="U716" s="11" t="str">
        <f t="shared" si="94"/>
        <v>Dec</v>
      </c>
      <c r="V716">
        <f t="shared" si="95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42272.8824074074</v>
      </c>
      <c r="T717" s="10">
        <f t="shared" si="93"/>
        <v>42312.924074074072</v>
      </c>
      <c r="U717" s="11" t="str">
        <f t="shared" si="94"/>
        <v>Sep</v>
      </c>
      <c r="V717">
        <f t="shared" si="95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41940.450312499997</v>
      </c>
      <c r="T718" s="10">
        <f t="shared" si="93"/>
        <v>41973.791666666664</v>
      </c>
      <c r="U718" s="11" t="str">
        <f t="shared" si="94"/>
        <v>Oct</v>
      </c>
      <c r="V718">
        <f t="shared" si="95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41857.645856481482</v>
      </c>
      <c r="T719" s="10">
        <f t="shared" si="93"/>
        <v>41887.645856481482</v>
      </c>
      <c r="U719" s="11" t="str">
        <f t="shared" si="94"/>
        <v>Aug</v>
      </c>
      <c r="V719">
        <f t="shared" si="95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42752.637118055551</v>
      </c>
      <c r="T720" s="10">
        <f t="shared" si="93"/>
        <v>42784.040972222218</v>
      </c>
      <c r="U720" s="11" t="str">
        <f t="shared" si="94"/>
        <v>Jan</v>
      </c>
      <c r="V720">
        <f t="shared" si="95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42408.83189814815</v>
      </c>
      <c r="T721" s="10">
        <f t="shared" si="93"/>
        <v>42422.83189814815</v>
      </c>
      <c r="U721" s="11" t="str">
        <f t="shared" si="94"/>
        <v>Feb</v>
      </c>
      <c r="V721">
        <f t="shared" si="95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40909.440868055557</v>
      </c>
      <c r="T722" s="10">
        <f t="shared" si="93"/>
        <v>40937.440868055557</v>
      </c>
      <c r="U722" s="11" t="str">
        <f t="shared" si="94"/>
        <v>Jan</v>
      </c>
      <c r="V722">
        <f t="shared" si="95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41807.363506944443</v>
      </c>
      <c r="T723" s="10">
        <f t="shared" si="93"/>
        <v>41852.363506944443</v>
      </c>
      <c r="U723" s="11" t="str">
        <f t="shared" si="94"/>
        <v>Jun</v>
      </c>
      <c r="V723">
        <f t="shared" si="95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40977.596967592588</v>
      </c>
      <c r="T724" s="10">
        <f t="shared" si="93"/>
        <v>41007.555300925924</v>
      </c>
      <c r="U724" s="11" t="str">
        <f t="shared" si="94"/>
        <v>Mar</v>
      </c>
      <c r="V724">
        <f t="shared" si="95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42184.608206018522</v>
      </c>
      <c r="T725" s="10">
        <f t="shared" si="93"/>
        <v>42214.957638888889</v>
      </c>
      <c r="U725" s="11" t="str">
        <f t="shared" si="94"/>
        <v>Jun</v>
      </c>
      <c r="V725">
        <f t="shared" si="95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40694.430127314808</v>
      </c>
      <c r="T726" s="10">
        <f t="shared" si="93"/>
        <v>40724.430127314808</v>
      </c>
      <c r="U726" s="11" t="str">
        <f t="shared" si="94"/>
        <v>May</v>
      </c>
      <c r="V726">
        <f t="shared" si="95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42321.417962962958</v>
      </c>
      <c r="T727" s="10">
        <f t="shared" si="93"/>
        <v>42351.417962962958</v>
      </c>
      <c r="U727" s="11" t="str">
        <f t="shared" si="94"/>
        <v>Nov</v>
      </c>
      <c r="V727">
        <f t="shared" si="95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41345.834340277775</v>
      </c>
      <c r="T728" s="10">
        <f t="shared" si="93"/>
        <v>41375.834340277775</v>
      </c>
      <c r="U728" s="11" t="str">
        <f t="shared" si="94"/>
        <v>Mar</v>
      </c>
      <c r="V728">
        <f t="shared" si="95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41246.811909722215</v>
      </c>
      <c r="T729" s="10">
        <f t="shared" si="93"/>
        <v>41288.680555555555</v>
      </c>
      <c r="U729" s="11" t="str">
        <f t="shared" si="94"/>
        <v>Dec</v>
      </c>
      <c r="V729">
        <f t="shared" si="95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40731.629131944443</v>
      </c>
      <c r="T730" s="10">
        <f t="shared" si="93"/>
        <v>40776.629131944443</v>
      </c>
      <c r="U730" s="11" t="str">
        <f t="shared" si="94"/>
        <v>Jul</v>
      </c>
      <c r="V730">
        <f t="shared" si="95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41110.97755787037</v>
      </c>
      <c r="T731" s="10">
        <f t="shared" si="93"/>
        <v>41170.97755787037</v>
      </c>
      <c r="U731" s="11" t="str">
        <f t="shared" si="94"/>
        <v>Jul</v>
      </c>
      <c r="V731">
        <f t="shared" si="95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40854.536932870367</v>
      </c>
      <c r="T732" s="10">
        <f t="shared" si="93"/>
        <v>40884.536932870367</v>
      </c>
      <c r="U732" s="11" t="str">
        <f t="shared" si="94"/>
        <v>Nov</v>
      </c>
      <c r="V732">
        <f t="shared" si="95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40879.587349537032</v>
      </c>
      <c r="T733" s="10">
        <f t="shared" si="93"/>
        <v>40930.041666666664</v>
      </c>
      <c r="U733" s="11" t="str">
        <f t="shared" si="94"/>
        <v>Dec</v>
      </c>
      <c r="V733">
        <f t="shared" si="95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41486.21598379629</v>
      </c>
      <c r="T734" s="10">
        <f t="shared" si="93"/>
        <v>41546.21598379629</v>
      </c>
      <c r="U734" s="11" t="str">
        <f t="shared" si="94"/>
        <v>Jul</v>
      </c>
      <c r="V734">
        <f t="shared" si="95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41598.211712962962</v>
      </c>
      <c r="T735" s="10">
        <f t="shared" si="93"/>
        <v>41628.211712962962</v>
      </c>
      <c r="U735" s="11" t="str">
        <f t="shared" si="94"/>
        <v>Nov</v>
      </c>
      <c r="V735">
        <f t="shared" si="95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42101.956249999996</v>
      </c>
      <c r="T736" s="10">
        <f t="shared" si="93"/>
        <v>42132.999999999993</v>
      </c>
      <c r="U736" s="11" t="str">
        <f t="shared" si="94"/>
        <v>Apr</v>
      </c>
      <c r="V736">
        <f t="shared" si="95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41945.821134259255</v>
      </c>
      <c r="T737" s="10">
        <f t="shared" si="93"/>
        <v>41976.818749999999</v>
      </c>
      <c r="U737" s="11" t="str">
        <f t="shared" si="94"/>
        <v>Nov</v>
      </c>
      <c r="V737">
        <f t="shared" si="95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41579.525925925926</v>
      </c>
      <c r="T738" s="10">
        <f t="shared" si="93"/>
        <v>41598.999305555553</v>
      </c>
      <c r="U738" s="11" t="str">
        <f t="shared" si="94"/>
        <v>Nov</v>
      </c>
      <c r="V738">
        <f t="shared" si="95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41667.066979166666</v>
      </c>
      <c r="T739" s="10">
        <f t="shared" si="93"/>
        <v>41684.625</v>
      </c>
      <c r="U739" s="11" t="str">
        <f t="shared" si="94"/>
        <v>Jan</v>
      </c>
      <c r="V739">
        <f t="shared" si="95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41943.395763888882</v>
      </c>
      <c r="T740" s="10">
        <f t="shared" si="93"/>
        <v>41973.999305555553</v>
      </c>
      <c r="U740" s="11" t="str">
        <f t="shared" si="94"/>
        <v>Oct</v>
      </c>
      <c r="V740">
        <f t="shared" si="95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41829.294317129628</v>
      </c>
      <c r="T741" s="10">
        <f t="shared" si="93"/>
        <v>41862.294317129628</v>
      </c>
      <c r="U741" s="11" t="str">
        <f t="shared" si="94"/>
        <v>Jul</v>
      </c>
      <c r="V741">
        <f t="shared" si="95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42161.93844907407</v>
      </c>
      <c r="T742" s="10">
        <f t="shared" si="93"/>
        <v>42175.93844907407</v>
      </c>
      <c r="U742" s="11" t="str">
        <f t="shared" si="94"/>
        <v>Jun</v>
      </c>
      <c r="V742">
        <f t="shared" si="95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41401.439884259256</v>
      </c>
      <c r="T743" s="10">
        <f t="shared" si="93"/>
        <v>41436.439884259256</v>
      </c>
      <c r="U743" s="11" t="str">
        <f t="shared" si="94"/>
        <v>May</v>
      </c>
      <c r="V743">
        <f t="shared" si="95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41689.709629629629</v>
      </c>
      <c r="T744" s="10">
        <f t="shared" si="93"/>
        <v>41719.667962962958</v>
      </c>
      <c r="U744" s="11" t="str">
        <f t="shared" si="94"/>
        <v>Feb</v>
      </c>
      <c r="V744">
        <f t="shared" si="95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40990.500983796293</v>
      </c>
      <c r="T745" s="10">
        <f t="shared" si="93"/>
        <v>41015.666666666664</v>
      </c>
      <c r="U745" s="11" t="str">
        <f t="shared" si="94"/>
        <v>Mar</v>
      </c>
      <c r="V745">
        <f t="shared" si="95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41226.748877314814</v>
      </c>
      <c r="T746" s="10">
        <f t="shared" si="93"/>
        <v>41256.748877314814</v>
      </c>
      <c r="U746" s="11" t="str">
        <f t="shared" si="94"/>
        <v>Nov</v>
      </c>
      <c r="V746">
        <f t="shared" si="95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41367.363946759258</v>
      </c>
      <c r="T747" s="10">
        <f t="shared" si="93"/>
        <v>41397.363946759258</v>
      </c>
      <c r="U747" s="11" t="str">
        <f t="shared" si="94"/>
        <v>Apr</v>
      </c>
      <c r="V747">
        <f t="shared" si="95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41156.834594907406</v>
      </c>
      <c r="T748" s="10">
        <f t="shared" si="93"/>
        <v>41174.957638888889</v>
      </c>
      <c r="U748" s="11" t="str">
        <f t="shared" si="94"/>
        <v>Sep</v>
      </c>
      <c r="V748">
        <f t="shared" si="95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41988.340497685182</v>
      </c>
      <c r="T749" s="10">
        <f t="shared" si="93"/>
        <v>42019.245833333327</v>
      </c>
      <c r="U749" s="11" t="str">
        <f t="shared" si="94"/>
        <v>Dec</v>
      </c>
      <c r="V749">
        <f t="shared" si="95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41831.638495370367</v>
      </c>
      <c r="T750" s="10">
        <f t="shared" si="93"/>
        <v>41861.638495370367</v>
      </c>
      <c r="U750" s="11" t="str">
        <f t="shared" si="94"/>
        <v>Jul</v>
      </c>
      <c r="V750">
        <f t="shared" si="95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42733.732986111114</v>
      </c>
      <c r="T751" s="10">
        <f t="shared" si="93"/>
        <v>42763.732986111114</v>
      </c>
      <c r="U751" s="11" t="str">
        <f t="shared" si="94"/>
        <v>Dec</v>
      </c>
      <c r="V751">
        <f t="shared" si="95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41299.669814814813</v>
      </c>
      <c r="T752" s="10">
        <f t="shared" si="93"/>
        <v>41329.669814814813</v>
      </c>
      <c r="U752" s="11" t="str">
        <f t="shared" si="94"/>
        <v>Jan</v>
      </c>
      <c r="V752">
        <f t="shared" si="95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40713.422164351847</v>
      </c>
      <c r="T753" s="10">
        <f t="shared" si="93"/>
        <v>40759.422164351847</v>
      </c>
      <c r="U753" s="11" t="str">
        <f t="shared" si="94"/>
        <v>Jun</v>
      </c>
      <c r="V753">
        <f t="shared" si="95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42639.213159722225</v>
      </c>
      <c r="T754" s="10">
        <f t="shared" si="93"/>
        <v>42659.249999999993</v>
      </c>
      <c r="U754" s="11" t="str">
        <f t="shared" si="94"/>
        <v>Sep</v>
      </c>
      <c r="V754">
        <f t="shared" si="95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42019.381840277776</v>
      </c>
      <c r="T755" s="10">
        <f t="shared" si="93"/>
        <v>42049.381840277776</v>
      </c>
      <c r="U755" s="11" t="str">
        <f t="shared" si="94"/>
        <v>Jan</v>
      </c>
      <c r="V755">
        <f t="shared" si="95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41249.54075231481</v>
      </c>
      <c r="T756" s="10">
        <f t="shared" si="93"/>
        <v>41279.54075231481</v>
      </c>
      <c r="U756" s="11" t="str">
        <f t="shared" si="94"/>
        <v>Dec</v>
      </c>
      <c r="V756">
        <f t="shared" si="95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41383.396724537037</v>
      </c>
      <c r="T757" s="10">
        <f t="shared" si="93"/>
        <v>41413.820138888885</v>
      </c>
      <c r="U757" s="11" t="str">
        <f t="shared" si="94"/>
        <v>Apr</v>
      </c>
      <c r="V757">
        <f t="shared" si="95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40590.558553240735</v>
      </c>
      <c r="T758" s="10">
        <f t="shared" si="93"/>
        <v>40651.516886574071</v>
      </c>
      <c r="U758" s="11" t="str">
        <f t="shared" si="94"/>
        <v>Feb</v>
      </c>
      <c r="V758">
        <f t="shared" si="95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41234.846226851849</v>
      </c>
      <c r="T759" s="10">
        <f t="shared" si="93"/>
        <v>41248.846226851849</v>
      </c>
      <c r="U759" s="11" t="str">
        <f t="shared" si="94"/>
        <v>Nov</v>
      </c>
      <c r="V759">
        <f t="shared" si="95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40429.628101851849</v>
      </c>
      <c r="T760" s="10">
        <f t="shared" si="93"/>
        <v>40459.628101851849</v>
      </c>
      <c r="U760" s="11" t="str">
        <f t="shared" si="94"/>
        <v>Sep</v>
      </c>
      <c r="V760">
        <f t="shared" si="95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41789.121979166666</v>
      </c>
      <c r="T761" s="10">
        <f t="shared" si="93"/>
        <v>41829.121979166666</v>
      </c>
      <c r="U761" s="11" t="str">
        <f t="shared" si="94"/>
        <v>May</v>
      </c>
      <c r="V761">
        <f t="shared" si="95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>
        <f t="shared" si="89"/>
        <v>0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42670.555706018517</v>
      </c>
      <c r="T762" s="10">
        <f t="shared" si="93"/>
        <v>42700.597372685181</v>
      </c>
      <c r="U762" s="11" t="str">
        <f t="shared" si="94"/>
        <v>Oct</v>
      </c>
      <c r="V762">
        <f t="shared" si="95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41642.543124999997</v>
      </c>
      <c r="T763" s="10">
        <f t="shared" si="93"/>
        <v>41672.543124999997</v>
      </c>
      <c r="U763" s="11" t="str">
        <f t="shared" si="94"/>
        <v>Jan</v>
      </c>
      <c r="V763">
        <f t="shared" si="95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>
        <f t="shared" si="89"/>
        <v>0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42690.65011574074</v>
      </c>
      <c r="T764" s="10">
        <f t="shared" si="93"/>
        <v>42708.041666666664</v>
      </c>
      <c r="U764" s="11" t="str">
        <f t="shared" si="94"/>
        <v>Nov</v>
      </c>
      <c r="V764">
        <f t="shared" si="95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41471.238518518512</v>
      </c>
      <c r="T765" s="10">
        <f t="shared" si="93"/>
        <v>41501.238518518512</v>
      </c>
      <c r="U765" s="11" t="str">
        <f t="shared" si="94"/>
        <v>Jul</v>
      </c>
      <c r="V765">
        <f t="shared" si="95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>
        <f t="shared" si="89"/>
        <v>0</v>
      </c>
      <c r="Q766" t="str">
        <f t="shared" si="90"/>
        <v>publishing</v>
      </c>
      <c r="R766" t="str">
        <f t="shared" si="91"/>
        <v>fiction</v>
      </c>
      <c r="S766" s="10">
        <f t="shared" si="92"/>
        <v>42226.964826388888</v>
      </c>
      <c r="T766" s="10">
        <f t="shared" si="93"/>
        <v>42256.964826388888</v>
      </c>
      <c r="U766" s="11" t="str">
        <f t="shared" si="94"/>
        <v>Aug</v>
      </c>
      <c r="V766">
        <f t="shared" si="95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41901.334305555552</v>
      </c>
      <c r="T767" s="10">
        <f t="shared" si="93"/>
        <v>41931.334305555552</v>
      </c>
      <c r="U767" s="11" t="str">
        <f t="shared" si="94"/>
        <v>Sep</v>
      </c>
      <c r="V767">
        <f t="shared" si="95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>
        <f t="shared" si="89"/>
        <v>0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42021.57503472222</v>
      </c>
      <c r="T768" s="10">
        <f t="shared" si="93"/>
        <v>42051.57503472222</v>
      </c>
      <c r="U768" s="11" t="str">
        <f t="shared" si="94"/>
        <v>Jan</v>
      </c>
      <c r="V768">
        <f t="shared" si="95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42114.935300925928</v>
      </c>
      <c r="T769" s="10">
        <f t="shared" si="93"/>
        <v>42144.935300925928</v>
      </c>
      <c r="U769" s="11" t="str">
        <f t="shared" si="94"/>
        <v>Apr</v>
      </c>
      <c r="V769">
        <f t="shared" si="95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>
        <f t="shared" si="89"/>
        <v>0</v>
      </c>
      <c r="Q770" t="str">
        <f t="shared" si="90"/>
        <v>publishing</v>
      </c>
      <c r="R770" t="str">
        <f t="shared" si="91"/>
        <v>fiction</v>
      </c>
      <c r="S770" s="10">
        <f t="shared" si="92"/>
        <v>41593.998726851853</v>
      </c>
      <c r="T770" s="10">
        <f t="shared" si="93"/>
        <v>41623.998726851853</v>
      </c>
      <c r="U770" s="11" t="str">
        <f t="shared" si="94"/>
        <v>Nov</v>
      </c>
      <c r="V770">
        <f t="shared" si="95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IFERROR(E771/L771,0)</f>
        <v>31.846153846153847</v>
      </c>
      <c r="Q771" t="str">
        <f t="shared" ref="Q771:Q834" si="98">LEFT(N771, SEARCH("/",N771,1)-1)</f>
        <v>publishing</v>
      </c>
      <c r="R771" t="str">
        <f t="shared" ref="R771:R834" si="99">RIGHT(N771,LEN(N771)-SEARCH("/",N771,1))</f>
        <v>fiction</v>
      </c>
      <c r="S771" s="10">
        <f t="shared" ref="S771:S834" si="100">(((J771/60)/60)/24)+DATE(1970,1,1)+(-5/24)</f>
        <v>41604.788124999999</v>
      </c>
      <c r="T771" s="10">
        <f t="shared" ref="T771:T834" si="101">(((I771/60)/60)/24)+DATE(1970,1,1)+(-5/24)</f>
        <v>41634.788124999999</v>
      </c>
      <c r="U771" s="11" t="str">
        <f t="shared" ref="U771:U834" si="102">TEXT(S771,"mmm")</f>
        <v>Nov</v>
      </c>
      <c r="V771">
        <f t="shared" ref="V771:V834" si="103">YEAR(S771)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>
        <f t="shared" si="97"/>
        <v>0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41289.791307870371</v>
      </c>
      <c r="T772" s="10">
        <f t="shared" si="101"/>
        <v>41329.791307870371</v>
      </c>
      <c r="U772" s="11" t="str">
        <f t="shared" si="102"/>
        <v>Jan</v>
      </c>
      <c r="V772">
        <f t="shared" si="103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42349.615763888891</v>
      </c>
      <c r="T773" s="10">
        <f t="shared" si="101"/>
        <v>42399.615763888891</v>
      </c>
      <c r="U773" s="11" t="str">
        <f t="shared" si="102"/>
        <v>Dec</v>
      </c>
      <c r="V773">
        <f t="shared" si="103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40067.848599537036</v>
      </c>
      <c r="T774" s="10">
        <f t="shared" si="101"/>
        <v>40117.957638888889</v>
      </c>
      <c r="U774" s="11" t="str">
        <f t="shared" si="102"/>
        <v>Sep</v>
      </c>
      <c r="V774">
        <f t="shared" si="103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42100.527604166658</v>
      </c>
      <c r="T775" s="10">
        <f t="shared" si="101"/>
        <v>42134.750694444439</v>
      </c>
      <c r="U775" s="11" t="str">
        <f t="shared" si="102"/>
        <v>Apr</v>
      </c>
      <c r="V775">
        <f t="shared" si="103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41663.571967592587</v>
      </c>
      <c r="T776" s="10">
        <f t="shared" si="101"/>
        <v>41693.571967592587</v>
      </c>
      <c r="U776" s="11" t="str">
        <f t="shared" si="102"/>
        <v>Jan</v>
      </c>
      <c r="V776">
        <f t="shared" si="103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40862.851793981477</v>
      </c>
      <c r="T777" s="10">
        <f t="shared" si="101"/>
        <v>40892.851793981477</v>
      </c>
      <c r="U777" s="11" t="str">
        <f t="shared" si="102"/>
        <v>Nov</v>
      </c>
      <c r="V777">
        <f t="shared" si="103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42250.477372685178</v>
      </c>
      <c r="T778" s="10">
        <f t="shared" si="101"/>
        <v>42287.999999999993</v>
      </c>
      <c r="U778" s="11" t="str">
        <f t="shared" si="102"/>
        <v>Sep</v>
      </c>
      <c r="V778">
        <f t="shared" si="103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41456.772881944438</v>
      </c>
      <c r="T779" s="10">
        <f t="shared" si="101"/>
        <v>41486.772881944438</v>
      </c>
      <c r="U779" s="11" t="str">
        <f t="shared" si="102"/>
        <v>Jul</v>
      </c>
      <c r="V779">
        <f t="shared" si="103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41729.493981481479</v>
      </c>
      <c r="T780" s="10">
        <f t="shared" si="101"/>
        <v>41759.493981481479</v>
      </c>
      <c r="U780" s="11" t="str">
        <f t="shared" si="102"/>
        <v>Mar</v>
      </c>
      <c r="V780">
        <f t="shared" si="103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40436.475752314815</v>
      </c>
      <c r="T781" s="10">
        <f t="shared" si="101"/>
        <v>40465.958333333328</v>
      </c>
      <c r="U781" s="11" t="str">
        <f t="shared" si="102"/>
        <v>Sep</v>
      </c>
      <c r="V781">
        <f t="shared" si="103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40636.465567129628</v>
      </c>
      <c r="T782" s="10">
        <f t="shared" si="101"/>
        <v>40666.465567129628</v>
      </c>
      <c r="U782" s="11" t="str">
        <f t="shared" si="102"/>
        <v>Apr</v>
      </c>
      <c r="V782">
        <f t="shared" si="103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41402.792523148149</v>
      </c>
      <c r="T783" s="10">
        <f t="shared" si="101"/>
        <v>41432.792523148149</v>
      </c>
      <c r="U783" s="11" t="str">
        <f t="shared" si="102"/>
        <v>May</v>
      </c>
      <c r="V783">
        <f t="shared" si="103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41116.549791666665</v>
      </c>
      <c r="T784" s="10">
        <f t="shared" si="101"/>
        <v>41146.549791666665</v>
      </c>
      <c r="U784" s="11" t="str">
        <f t="shared" si="102"/>
        <v>Jul</v>
      </c>
      <c r="V784">
        <f t="shared" si="103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40987.565381944441</v>
      </c>
      <c r="T785" s="10">
        <f t="shared" si="101"/>
        <v>41026.708333333328</v>
      </c>
      <c r="U785" s="11" t="str">
        <f t="shared" si="102"/>
        <v>Mar</v>
      </c>
      <c r="V785">
        <f t="shared" si="103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41674.941192129627</v>
      </c>
      <c r="T786" s="10">
        <f t="shared" si="101"/>
        <v>41714.899525462963</v>
      </c>
      <c r="U786" s="11" t="str">
        <f t="shared" si="102"/>
        <v>Feb</v>
      </c>
      <c r="V786">
        <f t="shared" si="103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41303.385590277772</v>
      </c>
      <c r="T787" s="10">
        <f t="shared" si="101"/>
        <v>41333.385590277772</v>
      </c>
      <c r="U787" s="11" t="str">
        <f t="shared" si="102"/>
        <v>Jan</v>
      </c>
      <c r="V787">
        <f t="shared" si="103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40982.847615740735</v>
      </c>
      <c r="T788" s="10">
        <f t="shared" si="101"/>
        <v>41040.44930555555</v>
      </c>
      <c r="U788" s="11" t="str">
        <f t="shared" si="102"/>
        <v>Mar</v>
      </c>
      <c r="V788">
        <f t="shared" si="103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41549.419282407405</v>
      </c>
      <c r="T789" s="10">
        <f t="shared" si="101"/>
        <v>41579.419282407405</v>
      </c>
      <c r="U789" s="11" t="str">
        <f t="shared" si="102"/>
        <v>Oct</v>
      </c>
      <c r="V789">
        <f t="shared" si="103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41058.798472222217</v>
      </c>
      <c r="T790" s="10">
        <f t="shared" si="101"/>
        <v>41096.957638888889</v>
      </c>
      <c r="U790" s="11" t="str">
        <f t="shared" si="102"/>
        <v>May</v>
      </c>
      <c r="V790">
        <f t="shared" si="103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41276.977777777778</v>
      </c>
      <c r="T791" s="10">
        <f t="shared" si="101"/>
        <v>41295.124305555553</v>
      </c>
      <c r="U791" s="11" t="str">
        <f t="shared" si="102"/>
        <v>Jan</v>
      </c>
      <c r="V791">
        <f t="shared" si="103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41275.839571759258</v>
      </c>
      <c r="T792" s="10">
        <f t="shared" si="101"/>
        <v>41305.839571759258</v>
      </c>
      <c r="U792" s="11" t="str">
        <f t="shared" si="102"/>
        <v>Jan</v>
      </c>
      <c r="V792">
        <f t="shared" si="103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41557.572291666664</v>
      </c>
      <c r="T793" s="10">
        <f t="shared" si="101"/>
        <v>41591.040972222218</v>
      </c>
      <c r="U793" s="11" t="str">
        <f t="shared" si="102"/>
        <v>Oct</v>
      </c>
      <c r="V793">
        <f t="shared" si="103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41555.665312500001</v>
      </c>
      <c r="T794" s="10">
        <f t="shared" si="101"/>
        <v>41585.706979166665</v>
      </c>
      <c r="U794" s="11" t="str">
        <f t="shared" si="102"/>
        <v>Oct</v>
      </c>
      <c r="V794">
        <f t="shared" si="103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41442.532916666663</v>
      </c>
      <c r="T795" s="10">
        <f t="shared" si="101"/>
        <v>41457.999305555553</v>
      </c>
      <c r="U795" s="11" t="str">
        <f t="shared" si="102"/>
        <v>Jun</v>
      </c>
      <c r="V795">
        <f t="shared" si="103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40735.906678240739</v>
      </c>
      <c r="T796" s="10">
        <f t="shared" si="101"/>
        <v>40791.504166666666</v>
      </c>
      <c r="U796" s="11" t="str">
        <f t="shared" si="102"/>
        <v>Jul</v>
      </c>
      <c r="V796">
        <f t="shared" si="103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40963.404699074068</v>
      </c>
      <c r="T797" s="10">
        <f t="shared" si="101"/>
        <v>41005.999305555553</v>
      </c>
      <c r="U797" s="11" t="str">
        <f t="shared" si="102"/>
        <v>Feb</v>
      </c>
      <c r="V797">
        <f t="shared" si="103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41502.674594907403</v>
      </c>
      <c r="T798" s="10">
        <f t="shared" si="101"/>
        <v>41532.673611111109</v>
      </c>
      <c r="U798" s="11" t="str">
        <f t="shared" si="102"/>
        <v>Aug</v>
      </c>
      <c r="V798">
        <f t="shared" si="103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40996.785740740735</v>
      </c>
      <c r="T799" s="10">
        <f t="shared" si="101"/>
        <v>41027.958333333328</v>
      </c>
      <c r="U799" s="11" t="str">
        <f t="shared" si="102"/>
        <v>Mar</v>
      </c>
      <c r="V799">
        <f t="shared" si="103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41882.381793981483</v>
      </c>
      <c r="T800" s="10">
        <f t="shared" si="101"/>
        <v>41912.381793981483</v>
      </c>
      <c r="U800" s="11" t="str">
        <f t="shared" si="102"/>
        <v>Aug</v>
      </c>
      <c r="V800">
        <f t="shared" si="103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40996.458865740737</v>
      </c>
      <c r="T801" s="10">
        <f t="shared" si="101"/>
        <v>41026.458865740737</v>
      </c>
      <c r="U801" s="11" t="str">
        <f t="shared" si="102"/>
        <v>Mar</v>
      </c>
      <c r="V801">
        <f t="shared" si="103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41863.225162037037</v>
      </c>
      <c r="T802" s="10">
        <f t="shared" si="101"/>
        <v>41893.225162037037</v>
      </c>
      <c r="U802" s="11" t="str">
        <f t="shared" si="102"/>
        <v>Aug</v>
      </c>
      <c r="V802">
        <f t="shared" si="103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40695.587037037032</v>
      </c>
      <c r="T803" s="10">
        <f t="shared" si="101"/>
        <v>40725.587037037032</v>
      </c>
      <c r="U803" s="11" t="str">
        <f t="shared" si="102"/>
        <v>Jun</v>
      </c>
      <c r="V803">
        <f t="shared" si="103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41122.813935185186</v>
      </c>
      <c r="T804" s="10">
        <f t="shared" si="101"/>
        <v>41168.961805555555</v>
      </c>
      <c r="U804" s="11" t="str">
        <f t="shared" si="102"/>
        <v>Aug</v>
      </c>
      <c r="V804">
        <f t="shared" si="103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40665.741643518515</v>
      </c>
      <c r="T805" s="10">
        <f t="shared" si="101"/>
        <v>40691.833333333328</v>
      </c>
      <c r="U805" s="11" t="str">
        <f t="shared" si="102"/>
        <v>May</v>
      </c>
      <c r="V805">
        <f t="shared" si="103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40729.897291666668</v>
      </c>
      <c r="T806" s="10">
        <f t="shared" si="101"/>
        <v>40746.957638888889</v>
      </c>
      <c r="U806" s="11" t="str">
        <f t="shared" si="102"/>
        <v>Jul</v>
      </c>
      <c r="V806">
        <f t="shared" si="103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40690.614722222221</v>
      </c>
      <c r="T807" s="10">
        <f t="shared" si="101"/>
        <v>40740.75</v>
      </c>
      <c r="U807" s="11" t="str">
        <f t="shared" si="102"/>
        <v>May</v>
      </c>
      <c r="V807">
        <f t="shared" si="103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40763.483090277776</v>
      </c>
      <c r="T808" s="10">
        <f t="shared" si="101"/>
        <v>40793.483090277776</v>
      </c>
      <c r="U808" s="11" t="str">
        <f t="shared" si="102"/>
        <v>Aug</v>
      </c>
      <c r="V808">
        <f t="shared" si="103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42759.420266203706</v>
      </c>
      <c r="T809" s="10">
        <f t="shared" si="101"/>
        <v>42794.874999999993</v>
      </c>
      <c r="U809" s="11" t="str">
        <f t="shared" si="102"/>
        <v>Jan</v>
      </c>
      <c r="V809">
        <f t="shared" si="103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41961.892199074071</v>
      </c>
      <c r="T810" s="10">
        <f t="shared" si="101"/>
        <v>41994.999305555553</v>
      </c>
      <c r="U810" s="11" t="str">
        <f t="shared" si="102"/>
        <v>Nov</v>
      </c>
      <c r="V810">
        <f t="shared" si="103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41628.625347222223</v>
      </c>
      <c r="T811" s="10">
        <f t="shared" si="101"/>
        <v>41658.625347222223</v>
      </c>
      <c r="U811" s="11" t="str">
        <f t="shared" si="102"/>
        <v>Dec</v>
      </c>
      <c r="V811">
        <f t="shared" si="103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41122.847939814812</v>
      </c>
      <c r="T812" s="10">
        <f t="shared" si="101"/>
        <v>41152.847939814812</v>
      </c>
      <c r="U812" s="11" t="str">
        <f t="shared" si="102"/>
        <v>Aug</v>
      </c>
      <c r="V812">
        <f t="shared" si="103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41443.435208333329</v>
      </c>
      <c r="T813" s="10">
        <f t="shared" si="101"/>
        <v>41465.494444444441</v>
      </c>
      <c r="U813" s="11" t="str">
        <f t="shared" si="102"/>
        <v>Jun</v>
      </c>
      <c r="V813">
        <f t="shared" si="103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41281.809629629628</v>
      </c>
      <c r="T814" s="10">
        <f t="shared" si="101"/>
        <v>41334.373611111107</v>
      </c>
      <c r="U814" s="11" t="str">
        <f t="shared" si="102"/>
        <v>Jan</v>
      </c>
      <c r="V814">
        <f t="shared" si="103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41080.751909722218</v>
      </c>
      <c r="T815" s="10">
        <f t="shared" si="101"/>
        <v>41110.751909722218</v>
      </c>
      <c r="U815" s="11" t="str">
        <f t="shared" si="102"/>
        <v>Jun</v>
      </c>
      <c r="V815">
        <f t="shared" si="103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40679.534733796296</v>
      </c>
      <c r="T816" s="10">
        <f t="shared" si="101"/>
        <v>40694.544444444444</v>
      </c>
      <c r="U816" s="11" t="str">
        <f t="shared" si="102"/>
        <v>May</v>
      </c>
      <c r="V816">
        <f t="shared" si="103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41914.70952546296</v>
      </c>
      <c r="T817" s="10">
        <f t="shared" si="101"/>
        <v>41944.70952546296</v>
      </c>
      <c r="U817" s="11" t="str">
        <f t="shared" si="102"/>
        <v>Oct</v>
      </c>
      <c r="V817">
        <f t="shared" si="103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41341.662534722222</v>
      </c>
      <c r="T818" s="10">
        <f t="shared" si="101"/>
        <v>41373.0625</v>
      </c>
      <c r="U818" s="11" t="str">
        <f t="shared" si="102"/>
        <v>Mar</v>
      </c>
      <c r="V818">
        <f t="shared" si="103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40925.391331018516</v>
      </c>
      <c r="T819" s="10">
        <f t="shared" si="101"/>
        <v>40978.999305555553</v>
      </c>
      <c r="U819" s="11" t="str">
        <f t="shared" si="102"/>
        <v>Jan</v>
      </c>
      <c r="V819">
        <f t="shared" si="103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41120.67454861111</v>
      </c>
      <c r="T820" s="10">
        <f t="shared" si="101"/>
        <v>41128.500694444439</v>
      </c>
      <c r="U820" s="11" t="str">
        <f t="shared" si="102"/>
        <v>Jul</v>
      </c>
      <c r="V820">
        <f t="shared" si="103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41619.789976851847</v>
      </c>
      <c r="T821" s="10">
        <f t="shared" si="101"/>
        <v>41628.988888888889</v>
      </c>
      <c r="U821" s="11" t="str">
        <f t="shared" si="102"/>
        <v>Dec</v>
      </c>
      <c r="V821">
        <f t="shared" si="103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41768.633587962962</v>
      </c>
      <c r="T822" s="10">
        <f t="shared" si="101"/>
        <v>41799</v>
      </c>
      <c r="U822" s="11" t="str">
        <f t="shared" si="102"/>
        <v>May</v>
      </c>
      <c r="V822">
        <f t="shared" si="103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42093.71371527778</v>
      </c>
      <c r="T823" s="10">
        <f t="shared" si="101"/>
        <v>42127.959027777775</v>
      </c>
      <c r="U823" s="11" t="str">
        <f t="shared" si="102"/>
        <v>Mar</v>
      </c>
      <c r="V823">
        <f t="shared" si="103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41157.739004629628</v>
      </c>
      <c r="T824" s="10">
        <f t="shared" si="101"/>
        <v>41187.739004629628</v>
      </c>
      <c r="U824" s="11" t="str">
        <f t="shared" si="102"/>
        <v>Sep</v>
      </c>
      <c r="V824">
        <f t="shared" si="103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42055.764490740738</v>
      </c>
      <c r="T825" s="10">
        <f t="shared" si="101"/>
        <v>42085.722824074073</v>
      </c>
      <c r="U825" s="11" t="str">
        <f t="shared" si="102"/>
        <v>Feb</v>
      </c>
      <c r="V825">
        <f t="shared" si="103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40250.033773148149</v>
      </c>
      <c r="T826" s="10">
        <f t="shared" si="101"/>
        <v>40286.082638888889</v>
      </c>
      <c r="U826" s="11" t="str">
        <f t="shared" si="102"/>
        <v>Mar</v>
      </c>
      <c r="V826">
        <f t="shared" si="103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41186.098194444443</v>
      </c>
      <c r="T827" s="10">
        <f t="shared" si="101"/>
        <v>41211.098194444443</v>
      </c>
      <c r="U827" s="11" t="str">
        <f t="shared" si="102"/>
        <v>Oct</v>
      </c>
      <c r="V827">
        <f t="shared" si="103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40972.830208333333</v>
      </c>
      <c r="T828" s="10">
        <f t="shared" si="101"/>
        <v>40993.788541666661</v>
      </c>
      <c r="U828" s="11" t="str">
        <f t="shared" si="102"/>
        <v>Mar</v>
      </c>
      <c r="V828">
        <f t="shared" si="103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40927.265127314815</v>
      </c>
      <c r="T829" s="10">
        <f t="shared" si="101"/>
        <v>40953.617361111108</v>
      </c>
      <c r="U829" s="11" t="str">
        <f t="shared" si="102"/>
        <v>Jan</v>
      </c>
      <c r="V829">
        <f t="shared" si="103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41072.84238425926</v>
      </c>
      <c r="T830" s="10">
        <f t="shared" si="101"/>
        <v>41085.474999999999</v>
      </c>
      <c r="U830" s="11" t="str">
        <f t="shared" si="102"/>
        <v>Jun</v>
      </c>
      <c r="V830">
        <f t="shared" si="103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42504.593055555553</v>
      </c>
      <c r="T831" s="10">
        <f t="shared" si="101"/>
        <v>42564.593055555553</v>
      </c>
      <c r="U831" s="11" t="str">
        <f t="shared" si="102"/>
        <v>May</v>
      </c>
      <c r="V831">
        <f t="shared" si="103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41325.317418981482</v>
      </c>
      <c r="T832" s="10">
        <f t="shared" si="101"/>
        <v>41355.27575231481</v>
      </c>
      <c r="U832" s="11" t="str">
        <f t="shared" si="102"/>
        <v>Feb</v>
      </c>
      <c r="V832">
        <f t="shared" si="103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40996.438587962963</v>
      </c>
      <c r="T833" s="10">
        <f t="shared" si="101"/>
        <v>41026.438587962963</v>
      </c>
      <c r="U833" s="11" t="str">
        <f t="shared" si="102"/>
        <v>Mar</v>
      </c>
      <c r="V833">
        <f t="shared" si="103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40869.466840277775</v>
      </c>
      <c r="T834" s="10">
        <f t="shared" si="101"/>
        <v>40929.134027777778</v>
      </c>
      <c r="U834" s="11" t="str">
        <f t="shared" si="102"/>
        <v>Nov</v>
      </c>
      <c r="V834">
        <f t="shared" si="103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IFERROR(E835/L835,0)</f>
        <v>148.78048780487805</v>
      </c>
      <c r="Q835" t="str">
        <f t="shared" ref="Q835:Q898" si="106">LEFT(N835, SEARCH("/",N835,1)-1)</f>
        <v>music</v>
      </c>
      <c r="R835" t="str">
        <f t="shared" ref="R835:R898" si="107">RIGHT(N835,LEN(N835)-SEARCH("/",N835,1))</f>
        <v>rock</v>
      </c>
      <c r="S835" s="10">
        <f t="shared" ref="S835:S898" si="108">(((J835/60)/60)/24)+DATE(1970,1,1)+(-5/24)</f>
        <v>41718.669849537036</v>
      </c>
      <c r="T835" s="10">
        <f t="shared" ref="T835:T898" si="109">(((I835/60)/60)/24)+DATE(1970,1,1)+(-5/24)</f>
        <v>41748.669849537036</v>
      </c>
      <c r="U835" s="11" t="str">
        <f t="shared" ref="U835:U898" si="110">TEXT(S835,"mmm")</f>
        <v>Mar</v>
      </c>
      <c r="V835">
        <f t="shared" ref="V835:V898" si="111">YEAR(S835)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41422.614490740736</v>
      </c>
      <c r="T836" s="10">
        <f t="shared" si="109"/>
        <v>41455.957638888889</v>
      </c>
      <c r="U836" s="11" t="str">
        <f t="shared" si="110"/>
        <v>May</v>
      </c>
      <c r="V836">
        <f t="shared" si="111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41005.249513888884</v>
      </c>
      <c r="T837" s="10">
        <f t="shared" si="109"/>
        <v>41047.916666666664</v>
      </c>
      <c r="U837" s="11" t="str">
        <f t="shared" si="110"/>
        <v>Apr</v>
      </c>
      <c r="V837">
        <f t="shared" si="111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41523.848587962959</v>
      </c>
      <c r="T838" s="10">
        <f t="shared" si="109"/>
        <v>41553.848587962959</v>
      </c>
      <c r="U838" s="11" t="str">
        <f t="shared" si="110"/>
        <v>Sep</v>
      </c>
      <c r="V838">
        <f t="shared" si="111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41730.79006944444</v>
      </c>
      <c r="T839" s="10">
        <f t="shared" si="109"/>
        <v>41760.79006944444</v>
      </c>
      <c r="U839" s="11" t="str">
        <f t="shared" si="110"/>
        <v>Apr</v>
      </c>
      <c r="V839">
        <f t="shared" si="111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40895.689641203702</v>
      </c>
      <c r="T840" s="10">
        <f t="shared" si="109"/>
        <v>40925.689641203702</v>
      </c>
      <c r="U840" s="11" t="str">
        <f t="shared" si="110"/>
        <v>Dec</v>
      </c>
      <c r="V840">
        <f t="shared" si="111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41144.555046296293</v>
      </c>
      <c r="T841" s="10">
        <f t="shared" si="109"/>
        <v>41174.555046296293</v>
      </c>
      <c r="U841" s="11" t="str">
        <f t="shared" si="110"/>
        <v>Aug</v>
      </c>
      <c r="V841">
        <f t="shared" si="111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42607.018368055556</v>
      </c>
      <c r="T842" s="10">
        <f t="shared" si="109"/>
        <v>42637.018368055556</v>
      </c>
      <c r="U842" s="11" t="str">
        <f t="shared" si="110"/>
        <v>Aug</v>
      </c>
      <c r="V842">
        <f t="shared" si="111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41923.63035879629</v>
      </c>
      <c r="T843" s="10">
        <f t="shared" si="109"/>
        <v>41953.672025462954</v>
      </c>
      <c r="U843" s="11" t="str">
        <f t="shared" si="110"/>
        <v>Oct</v>
      </c>
      <c r="V843">
        <f t="shared" si="111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41526.384062500001</v>
      </c>
      <c r="T844" s="10">
        <f t="shared" si="109"/>
        <v>41560.957638888889</v>
      </c>
      <c r="U844" s="11" t="str">
        <f t="shared" si="110"/>
        <v>Sep</v>
      </c>
      <c r="V844">
        <f t="shared" si="111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42695.049537037034</v>
      </c>
      <c r="T845" s="10">
        <f t="shared" si="109"/>
        <v>42712.124999999993</v>
      </c>
      <c r="U845" s="11" t="str">
        <f t="shared" si="110"/>
        <v>Nov</v>
      </c>
      <c r="V845">
        <f t="shared" si="111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41905.476296296292</v>
      </c>
      <c r="T846" s="10">
        <f t="shared" si="109"/>
        <v>41943.999305555553</v>
      </c>
      <c r="U846" s="11" t="str">
        <f t="shared" si="110"/>
        <v>Sep</v>
      </c>
      <c r="V846">
        <f t="shared" si="111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42577.997638888883</v>
      </c>
      <c r="T847" s="10">
        <f t="shared" si="109"/>
        <v>42617.957638888889</v>
      </c>
      <c r="U847" s="11" t="str">
        <f t="shared" si="110"/>
        <v>Jul</v>
      </c>
      <c r="V847">
        <f t="shared" si="111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41694.183506944442</v>
      </c>
      <c r="T848" s="10">
        <f t="shared" si="109"/>
        <v>41708.375</v>
      </c>
      <c r="U848" s="11" t="str">
        <f t="shared" si="110"/>
        <v>Feb</v>
      </c>
      <c r="V848">
        <f t="shared" si="111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42165.590000000004</v>
      </c>
      <c r="T849" s="10">
        <f t="shared" si="109"/>
        <v>42195.590000000004</v>
      </c>
      <c r="U849" s="11" t="str">
        <f t="shared" si="110"/>
        <v>Jun</v>
      </c>
      <c r="V849">
        <f t="shared" si="111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42078.583715277775</v>
      </c>
      <c r="T850" s="10">
        <f t="shared" si="109"/>
        <v>42108.583715277775</v>
      </c>
      <c r="U850" s="11" t="str">
        <f t="shared" si="110"/>
        <v>Mar</v>
      </c>
      <c r="V850">
        <f t="shared" si="111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42050.94055555555</v>
      </c>
      <c r="T851" s="10">
        <f t="shared" si="109"/>
        <v>42078.898888888885</v>
      </c>
      <c r="U851" s="11" t="str">
        <f t="shared" si="110"/>
        <v>Feb</v>
      </c>
      <c r="V851">
        <f t="shared" si="111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42452.619409722225</v>
      </c>
      <c r="T852" s="10">
        <f t="shared" si="109"/>
        <v>42484.999305555553</v>
      </c>
      <c r="U852" s="11" t="str">
        <f t="shared" si="110"/>
        <v>Mar</v>
      </c>
      <c r="V852">
        <f t="shared" si="111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42522.671909722216</v>
      </c>
      <c r="T853" s="10">
        <f t="shared" si="109"/>
        <v>42582.614583333336</v>
      </c>
      <c r="U853" s="11" t="str">
        <f t="shared" si="110"/>
        <v>Jun</v>
      </c>
      <c r="V853">
        <f t="shared" si="111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42656.59716435185</v>
      </c>
      <c r="T854" s="10">
        <f t="shared" si="109"/>
        <v>42667.666666666664</v>
      </c>
      <c r="U854" s="11" t="str">
        <f t="shared" si="110"/>
        <v>Oct</v>
      </c>
      <c r="V854">
        <f t="shared" si="111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42021.62394675926</v>
      </c>
      <c r="T855" s="10">
        <f t="shared" si="109"/>
        <v>42051.62394675926</v>
      </c>
      <c r="U855" s="11" t="str">
        <f t="shared" si="110"/>
        <v>Jan</v>
      </c>
      <c r="V855">
        <f t="shared" si="111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42702.004004629627</v>
      </c>
      <c r="T856" s="10">
        <f t="shared" si="109"/>
        <v>42732.004004629627</v>
      </c>
      <c r="U856" s="11" t="str">
        <f t="shared" si="110"/>
        <v>Nov</v>
      </c>
      <c r="V856">
        <f t="shared" si="111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42544.916863425926</v>
      </c>
      <c r="T857" s="10">
        <f t="shared" si="109"/>
        <v>42574.916863425926</v>
      </c>
      <c r="U857" s="11" t="str">
        <f t="shared" si="110"/>
        <v>Jun</v>
      </c>
      <c r="V857">
        <f t="shared" si="111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42609.103657407402</v>
      </c>
      <c r="T858" s="10">
        <f t="shared" si="109"/>
        <v>42668.583333333336</v>
      </c>
      <c r="U858" s="11" t="str">
        <f t="shared" si="110"/>
        <v>Aug</v>
      </c>
      <c r="V858">
        <f t="shared" si="111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42291.373043981475</v>
      </c>
      <c r="T859" s="10">
        <f t="shared" si="109"/>
        <v>42333.414710648147</v>
      </c>
      <c r="U859" s="11" t="str">
        <f t="shared" si="110"/>
        <v>Oct</v>
      </c>
      <c r="V859">
        <f t="shared" si="111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42079.537245370368</v>
      </c>
      <c r="T860" s="10">
        <f t="shared" si="109"/>
        <v>42109.749305555553</v>
      </c>
      <c r="U860" s="11" t="str">
        <f t="shared" si="110"/>
        <v>Mar</v>
      </c>
      <c r="V860">
        <f t="shared" si="111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42128.611898148149</v>
      </c>
      <c r="T861" s="10">
        <f t="shared" si="109"/>
        <v>42158.791666666664</v>
      </c>
      <c r="U861" s="11" t="str">
        <f t="shared" si="110"/>
        <v>May</v>
      </c>
      <c r="V861">
        <f t="shared" si="111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41570.274456018517</v>
      </c>
      <c r="T862" s="10">
        <f t="shared" si="109"/>
        <v>41600.316122685181</v>
      </c>
      <c r="U862" s="11" t="str">
        <f t="shared" si="110"/>
        <v>Oct</v>
      </c>
      <c r="V862">
        <f t="shared" si="111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42599.756990740738</v>
      </c>
      <c r="T863" s="10">
        <f t="shared" si="109"/>
        <v>42629.756990740738</v>
      </c>
      <c r="U863" s="11" t="str">
        <f t="shared" si="110"/>
        <v>Aug</v>
      </c>
      <c r="V863">
        <f t="shared" si="111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41559.346620370365</v>
      </c>
      <c r="T864" s="10">
        <f t="shared" si="109"/>
        <v>41589.388287037036</v>
      </c>
      <c r="U864" s="11" t="str">
        <f t="shared" si="110"/>
        <v>Oct</v>
      </c>
      <c r="V864">
        <f t="shared" si="111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40920.909328703703</v>
      </c>
      <c r="T865" s="10">
        <f t="shared" si="109"/>
        <v>40950.909328703703</v>
      </c>
      <c r="U865" s="11" t="str">
        <f t="shared" si="110"/>
        <v>Jan</v>
      </c>
      <c r="V865">
        <f t="shared" si="111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41540.898587962962</v>
      </c>
      <c r="T866" s="10">
        <f t="shared" si="109"/>
        <v>41563.207638888889</v>
      </c>
      <c r="U866" s="11" t="str">
        <f t="shared" si="110"/>
        <v>Sep</v>
      </c>
      <c r="V866">
        <f t="shared" si="111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41230.564780092594</v>
      </c>
      <c r="T867" s="10">
        <f t="shared" si="109"/>
        <v>41290.564780092594</v>
      </c>
      <c r="U867" s="11" t="str">
        <f t="shared" si="110"/>
        <v>Nov</v>
      </c>
      <c r="V867">
        <f t="shared" si="111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42025.429606481477</v>
      </c>
      <c r="T868" s="10">
        <f t="shared" si="109"/>
        <v>42063.423611111109</v>
      </c>
      <c r="U868" s="11" t="str">
        <f t="shared" si="110"/>
        <v>Jan</v>
      </c>
      <c r="V868">
        <f t="shared" si="111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40087.897060185183</v>
      </c>
      <c r="T869" s="10">
        <f t="shared" si="109"/>
        <v>40147.999305555553</v>
      </c>
      <c r="U869" s="11" t="str">
        <f t="shared" si="110"/>
        <v>Oct</v>
      </c>
      <c r="V869">
        <f t="shared" si="111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41615.819421296292</v>
      </c>
      <c r="T870" s="10">
        <f t="shared" si="109"/>
        <v>41645.819421296292</v>
      </c>
      <c r="U870" s="11" t="str">
        <f t="shared" si="110"/>
        <v>Dec</v>
      </c>
      <c r="V870">
        <f t="shared" si="111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41342.637233796297</v>
      </c>
      <c r="T871" s="10">
        <f t="shared" si="109"/>
        <v>41372.595567129625</v>
      </c>
      <c r="U871" s="11" t="str">
        <f t="shared" si="110"/>
        <v>Mar</v>
      </c>
      <c r="V871">
        <f t="shared" si="111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41487.813923611109</v>
      </c>
      <c r="T872" s="10">
        <f t="shared" si="109"/>
        <v>41517.813923611109</v>
      </c>
      <c r="U872" s="11" t="str">
        <f t="shared" si="110"/>
        <v>Aug</v>
      </c>
      <c r="V872">
        <f t="shared" si="111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41577.352951388886</v>
      </c>
      <c r="T873" s="10">
        <f t="shared" si="109"/>
        <v>41607.39461805555</v>
      </c>
      <c r="U873" s="11" t="str">
        <f t="shared" si="110"/>
        <v>Oct</v>
      </c>
      <c r="V873">
        <f t="shared" si="111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40567.617210648146</v>
      </c>
      <c r="T874" s="10">
        <f t="shared" si="109"/>
        <v>40612.617210648146</v>
      </c>
      <c r="U874" s="11" t="str">
        <f t="shared" si="110"/>
        <v>Jan</v>
      </c>
      <c r="V874">
        <f t="shared" si="111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41183.958796296298</v>
      </c>
      <c r="T875" s="10">
        <f t="shared" si="109"/>
        <v>41224.000462962962</v>
      </c>
      <c r="U875" s="11" t="str">
        <f t="shared" si="110"/>
        <v>Oct</v>
      </c>
      <c r="V875">
        <f t="shared" si="111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41368.375393518516</v>
      </c>
      <c r="T876" s="10">
        <f t="shared" si="109"/>
        <v>41398.375393518516</v>
      </c>
      <c r="U876" s="11" t="str">
        <f t="shared" si="110"/>
        <v>Apr</v>
      </c>
      <c r="V876">
        <f t="shared" si="111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>
        <f t="shared" si="105"/>
        <v>0</v>
      </c>
      <c r="Q877" t="str">
        <f t="shared" si="106"/>
        <v>music</v>
      </c>
      <c r="R877" t="str">
        <f t="shared" si="107"/>
        <v>jazz</v>
      </c>
      <c r="S877" s="10">
        <f t="shared" si="108"/>
        <v>42248.515405092585</v>
      </c>
      <c r="T877" s="10">
        <f t="shared" si="109"/>
        <v>42268.515405092585</v>
      </c>
      <c r="U877" s="11" t="str">
        <f t="shared" si="110"/>
        <v>Sep</v>
      </c>
      <c r="V877">
        <f t="shared" si="111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41276.288506944438</v>
      </c>
      <c r="T878" s="10">
        <f t="shared" si="109"/>
        <v>41309.288506944438</v>
      </c>
      <c r="U878" s="11" t="str">
        <f t="shared" si="110"/>
        <v>Jan</v>
      </c>
      <c r="V878">
        <f t="shared" si="111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41597.580555555556</v>
      </c>
      <c r="T879" s="10">
        <f t="shared" si="109"/>
        <v>41627.580555555556</v>
      </c>
      <c r="U879" s="11" t="str">
        <f t="shared" si="110"/>
        <v>Nov</v>
      </c>
      <c r="V879">
        <f t="shared" si="111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40505.024583333332</v>
      </c>
      <c r="T880" s="10">
        <f t="shared" si="109"/>
        <v>40535.024583333332</v>
      </c>
      <c r="U880" s="11" t="str">
        <f t="shared" si="110"/>
        <v>Nov</v>
      </c>
      <c r="V880">
        <f t="shared" si="111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41037.621585648143</v>
      </c>
      <c r="T881" s="10">
        <f t="shared" si="109"/>
        <v>41058.621585648143</v>
      </c>
      <c r="U881" s="11" t="str">
        <f t="shared" si="110"/>
        <v>May</v>
      </c>
      <c r="V881">
        <f t="shared" si="111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41179.112708333334</v>
      </c>
      <c r="T882" s="10">
        <f t="shared" si="109"/>
        <v>41212.112708333334</v>
      </c>
      <c r="U882" s="11" t="str">
        <f t="shared" si="110"/>
        <v>Sep</v>
      </c>
      <c r="V882">
        <f t="shared" si="111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40877.042662037034</v>
      </c>
      <c r="T883" s="10">
        <f t="shared" si="109"/>
        <v>40922.042662037034</v>
      </c>
      <c r="U883" s="11" t="str">
        <f t="shared" si="110"/>
        <v>Nov</v>
      </c>
      <c r="V883">
        <f t="shared" si="111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40759.652199074073</v>
      </c>
      <c r="T884" s="10">
        <f t="shared" si="109"/>
        <v>40792.652199074073</v>
      </c>
      <c r="U884" s="11" t="str">
        <f t="shared" si="110"/>
        <v>Aug</v>
      </c>
      <c r="V884">
        <f t="shared" si="111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42371.727256944439</v>
      </c>
      <c r="T885" s="10">
        <f t="shared" si="109"/>
        <v>42431.727256944439</v>
      </c>
      <c r="U885" s="11" t="str">
        <f t="shared" si="110"/>
        <v>Jan</v>
      </c>
      <c r="V885">
        <f t="shared" si="111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40981.594282407401</v>
      </c>
      <c r="T886" s="10">
        <f t="shared" si="109"/>
        <v>41040.896527777775</v>
      </c>
      <c r="U886" s="11" t="str">
        <f t="shared" si="110"/>
        <v>Mar</v>
      </c>
      <c r="V886">
        <f t="shared" si="111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42713.732766203706</v>
      </c>
      <c r="T887" s="10">
        <f t="shared" si="109"/>
        <v>42734.732766203706</v>
      </c>
      <c r="U887" s="11" t="str">
        <f t="shared" si="110"/>
        <v>Dec</v>
      </c>
      <c r="V887">
        <f t="shared" si="111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42603.662187499998</v>
      </c>
      <c r="T888" s="10">
        <f t="shared" si="109"/>
        <v>42628.662187499998</v>
      </c>
      <c r="U888" s="11" t="str">
        <f t="shared" si="110"/>
        <v>Aug</v>
      </c>
      <c r="V888">
        <f t="shared" si="111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>
        <f t="shared" si="105"/>
        <v>0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41026.75063657407</v>
      </c>
      <c r="T889" s="10">
        <f t="shared" si="109"/>
        <v>41056.75063657407</v>
      </c>
      <c r="U889" s="11" t="str">
        <f t="shared" si="110"/>
        <v>Apr</v>
      </c>
      <c r="V889">
        <f t="shared" si="111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40751.544965277775</v>
      </c>
      <c r="T890" s="10">
        <f t="shared" si="109"/>
        <v>40787.041666666664</v>
      </c>
      <c r="U890" s="11" t="str">
        <f t="shared" si="110"/>
        <v>Jul</v>
      </c>
      <c r="V890">
        <f t="shared" si="111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41887.575729166667</v>
      </c>
      <c r="T891" s="10">
        <f t="shared" si="109"/>
        <v>41917.575729166667</v>
      </c>
      <c r="U891" s="11" t="str">
        <f t="shared" si="110"/>
        <v>Sep</v>
      </c>
      <c r="V891">
        <f t="shared" si="111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41569.490497685183</v>
      </c>
      <c r="T892" s="10">
        <f t="shared" si="109"/>
        <v>41599.532164351847</v>
      </c>
      <c r="U892" s="11" t="str">
        <f t="shared" si="110"/>
        <v>Oct</v>
      </c>
      <c r="V892">
        <f t="shared" si="111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41841.823263888888</v>
      </c>
      <c r="T893" s="10">
        <f t="shared" si="109"/>
        <v>41871.823263888888</v>
      </c>
      <c r="U893" s="11" t="str">
        <f t="shared" si="110"/>
        <v>Jul</v>
      </c>
      <c r="V893">
        <f t="shared" si="111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40303.991701388884</v>
      </c>
      <c r="T894" s="10">
        <f t="shared" si="109"/>
        <v>40390.958333333328</v>
      </c>
      <c r="U894" s="11" t="str">
        <f t="shared" si="110"/>
        <v>May</v>
      </c>
      <c r="V894">
        <f t="shared" si="111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42065.689386574071</v>
      </c>
      <c r="T895" s="10">
        <f t="shared" si="109"/>
        <v>42095.647719907407</v>
      </c>
      <c r="U895" s="11" t="str">
        <f t="shared" si="110"/>
        <v>Mar</v>
      </c>
      <c r="V895">
        <f t="shared" si="111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42496.773263888892</v>
      </c>
      <c r="T896" s="10">
        <f t="shared" si="109"/>
        <v>42526.773263888892</v>
      </c>
      <c r="U896" s="11" t="str">
        <f t="shared" si="110"/>
        <v>May</v>
      </c>
      <c r="V896">
        <f t="shared" si="111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40430.919317129628</v>
      </c>
      <c r="T897" s="10">
        <f t="shared" si="109"/>
        <v>40475.919317129628</v>
      </c>
      <c r="U897" s="11" t="str">
        <f t="shared" si="110"/>
        <v>Sep</v>
      </c>
      <c r="V897">
        <f t="shared" si="111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42218.664652777778</v>
      </c>
      <c r="T898" s="10">
        <f t="shared" si="109"/>
        <v>42243.958333333336</v>
      </c>
      <c r="U898" s="11" t="str">
        <f t="shared" si="110"/>
        <v>Aug</v>
      </c>
      <c r="V898">
        <f t="shared" si="111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>
        <f t="shared" ref="P899:P962" si="113">IFERROR(E899/L899,0)</f>
        <v>0</v>
      </c>
      <c r="Q899" t="str">
        <f t="shared" ref="Q899:Q962" si="114">LEFT(N899, SEARCH("/",N899,1)-1)</f>
        <v>music</v>
      </c>
      <c r="R899" t="str">
        <f t="shared" ref="R899:R962" si="115">RIGHT(N899,LEN(N899)-SEARCH("/",N899,1))</f>
        <v>indie rock</v>
      </c>
      <c r="S899" s="10">
        <f t="shared" ref="S899:S962" si="116">(((J899/60)/60)/24)+DATE(1970,1,1)+(-5/24)</f>
        <v>41211.480416666665</v>
      </c>
      <c r="T899" s="10">
        <f t="shared" ref="T899:T962" si="117">(((I899/60)/60)/24)+DATE(1970,1,1)+(-5/24)</f>
        <v>41241.52208333333</v>
      </c>
      <c r="U899" s="11" t="str">
        <f t="shared" ref="U899:U962" si="118">TEXT(S899,"mmm")</f>
        <v>Oct</v>
      </c>
      <c r="V899">
        <f t="shared" ref="V899:V962" si="119">YEAR(S899)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40878.549884259257</v>
      </c>
      <c r="T900" s="10">
        <f t="shared" si="117"/>
        <v>40923.549884259257</v>
      </c>
      <c r="U900" s="11" t="str">
        <f t="shared" si="118"/>
        <v>Dec</v>
      </c>
      <c r="V900">
        <f t="shared" si="11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40645.890763888885</v>
      </c>
      <c r="T901" s="10">
        <f t="shared" si="117"/>
        <v>40690.890763888885</v>
      </c>
      <c r="U901" s="11" t="str">
        <f t="shared" si="118"/>
        <v>Apr</v>
      </c>
      <c r="V901">
        <f t="shared" si="11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42429.641226851854</v>
      </c>
      <c r="T902" s="10">
        <f t="shared" si="117"/>
        <v>42459.599560185183</v>
      </c>
      <c r="U902" s="11" t="str">
        <f t="shared" si="118"/>
        <v>Feb</v>
      </c>
      <c r="V902">
        <f t="shared" si="11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>
        <f t="shared" si="113"/>
        <v>0</v>
      </c>
      <c r="Q903" t="str">
        <f t="shared" si="114"/>
        <v>music</v>
      </c>
      <c r="R903" t="str">
        <f t="shared" si="115"/>
        <v>jazz</v>
      </c>
      <c r="S903" s="10">
        <f t="shared" si="116"/>
        <v>40291.603171296294</v>
      </c>
      <c r="T903" s="10">
        <f t="shared" si="117"/>
        <v>40337.59097222222</v>
      </c>
      <c r="U903" s="11" t="str">
        <f t="shared" si="118"/>
        <v>Apr</v>
      </c>
      <c r="V903">
        <f t="shared" si="11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41829.757199074069</v>
      </c>
      <c r="T904" s="10">
        <f t="shared" si="117"/>
        <v>41881.4375</v>
      </c>
      <c r="U904" s="11" t="str">
        <f t="shared" si="118"/>
        <v>Jul</v>
      </c>
      <c r="V904">
        <f t="shared" si="11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41149.587731481479</v>
      </c>
      <c r="T905" s="10">
        <f t="shared" si="117"/>
        <v>41174.892361111109</v>
      </c>
      <c r="U905" s="11" t="str">
        <f t="shared" si="118"/>
        <v>Aug</v>
      </c>
      <c r="V905">
        <f t="shared" si="11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42341.87195601852</v>
      </c>
      <c r="T906" s="10">
        <f t="shared" si="117"/>
        <v>42371.87195601852</v>
      </c>
      <c r="U906" s="11" t="str">
        <f t="shared" si="118"/>
        <v>Dec</v>
      </c>
      <c r="V906">
        <f t="shared" si="11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40507.031550925924</v>
      </c>
      <c r="T907" s="10">
        <f t="shared" si="117"/>
        <v>40567.031550925924</v>
      </c>
      <c r="U907" s="11" t="str">
        <f t="shared" si="118"/>
        <v>Nov</v>
      </c>
      <c r="V907">
        <f t="shared" si="11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>
        <f t="shared" si="113"/>
        <v>0</v>
      </c>
      <c r="Q908" t="str">
        <f t="shared" si="114"/>
        <v>music</v>
      </c>
      <c r="R908" t="str">
        <f t="shared" si="115"/>
        <v>jazz</v>
      </c>
      <c r="S908" s="10">
        <f t="shared" si="116"/>
        <v>41680.981365740736</v>
      </c>
      <c r="T908" s="10">
        <f t="shared" si="117"/>
        <v>41710.939699074072</v>
      </c>
      <c r="U908" s="11" t="str">
        <f t="shared" si="118"/>
        <v>Feb</v>
      </c>
      <c r="V908">
        <f t="shared" si="11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>
        <f t="shared" si="113"/>
        <v>0</v>
      </c>
      <c r="Q909" t="str">
        <f t="shared" si="114"/>
        <v>music</v>
      </c>
      <c r="R909" t="str">
        <f t="shared" si="115"/>
        <v>jazz</v>
      </c>
      <c r="S909" s="10">
        <f t="shared" si="116"/>
        <v>40766.9840625</v>
      </c>
      <c r="T909" s="10">
        <f t="shared" si="117"/>
        <v>40796.9840625</v>
      </c>
      <c r="U909" s="11" t="str">
        <f t="shared" si="118"/>
        <v>Aug</v>
      </c>
      <c r="V909">
        <f t="shared" si="11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>
        <f t="shared" si="113"/>
        <v>0</v>
      </c>
      <c r="Q910" t="str">
        <f t="shared" si="114"/>
        <v>music</v>
      </c>
      <c r="R910" t="str">
        <f t="shared" si="115"/>
        <v>jazz</v>
      </c>
      <c r="S910" s="10">
        <f t="shared" si="116"/>
        <v>40340.593229166661</v>
      </c>
      <c r="T910" s="10">
        <f t="shared" si="117"/>
        <v>40385.999305555553</v>
      </c>
      <c r="U910" s="11" t="str">
        <f t="shared" si="118"/>
        <v>Jun</v>
      </c>
      <c r="V910">
        <f t="shared" si="11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41081.481944444444</v>
      </c>
      <c r="T911" s="10">
        <f t="shared" si="117"/>
        <v>41112.958333333328</v>
      </c>
      <c r="U911" s="11" t="str">
        <f t="shared" si="118"/>
        <v>Jun</v>
      </c>
      <c r="V911">
        <f t="shared" si="11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42737.337025462963</v>
      </c>
      <c r="T912" s="10">
        <f t="shared" si="117"/>
        <v>42797.337025462963</v>
      </c>
      <c r="U912" s="11" t="str">
        <f t="shared" si="118"/>
        <v>Jan</v>
      </c>
      <c r="V912">
        <f t="shared" si="11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>
        <f t="shared" si="113"/>
        <v>0</v>
      </c>
      <c r="Q913" t="str">
        <f t="shared" si="114"/>
        <v>music</v>
      </c>
      <c r="R913" t="str">
        <f t="shared" si="115"/>
        <v>jazz</v>
      </c>
      <c r="S913" s="10">
        <f t="shared" si="116"/>
        <v>41641.796817129631</v>
      </c>
      <c r="T913" s="10">
        <f t="shared" si="117"/>
        <v>41662.796817129631</v>
      </c>
      <c r="U913" s="11" t="str">
        <f t="shared" si="118"/>
        <v>Jan</v>
      </c>
      <c r="V913">
        <f t="shared" si="11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41193.901006944441</v>
      </c>
      <c r="T914" s="10">
        <f t="shared" si="117"/>
        <v>41253.942673611105</v>
      </c>
      <c r="U914" s="11" t="str">
        <f t="shared" si="118"/>
        <v>Oct</v>
      </c>
      <c r="V914">
        <f t="shared" si="11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41003.930775462963</v>
      </c>
      <c r="T915" s="10">
        <f t="shared" si="117"/>
        <v>41033.930775462963</v>
      </c>
      <c r="U915" s="11" t="str">
        <f t="shared" si="118"/>
        <v>Apr</v>
      </c>
      <c r="V915">
        <f t="shared" si="11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>
        <f t="shared" si="113"/>
        <v>0</v>
      </c>
      <c r="Q916" t="str">
        <f t="shared" si="114"/>
        <v>music</v>
      </c>
      <c r="R916" t="str">
        <f t="shared" si="115"/>
        <v>jazz</v>
      </c>
      <c r="S916" s="10">
        <f t="shared" si="116"/>
        <v>41116.554942129631</v>
      </c>
      <c r="T916" s="10">
        <f t="shared" si="117"/>
        <v>41146.554942129631</v>
      </c>
      <c r="U916" s="11" t="str">
        <f t="shared" si="118"/>
        <v>Jul</v>
      </c>
      <c r="V916">
        <f t="shared" si="11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40937.471226851849</v>
      </c>
      <c r="T917" s="10">
        <f t="shared" si="117"/>
        <v>40968.999305555553</v>
      </c>
      <c r="U917" s="11" t="str">
        <f t="shared" si="118"/>
        <v>Jan</v>
      </c>
      <c r="V917">
        <f t="shared" si="11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>
        <f t="shared" si="113"/>
        <v>0</v>
      </c>
      <c r="Q918" t="str">
        <f t="shared" si="114"/>
        <v>music</v>
      </c>
      <c r="R918" t="str">
        <f t="shared" si="115"/>
        <v>jazz</v>
      </c>
      <c r="S918" s="10">
        <f t="shared" si="116"/>
        <v>40434.645069444443</v>
      </c>
      <c r="T918" s="10">
        <f t="shared" si="117"/>
        <v>40473</v>
      </c>
      <c r="U918" s="11" t="str">
        <f t="shared" si="118"/>
        <v>Sep</v>
      </c>
      <c r="V918">
        <f t="shared" si="11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41802.735300925924</v>
      </c>
      <c r="T919" s="10">
        <f t="shared" si="117"/>
        <v>41833.895833333328</v>
      </c>
      <c r="U919" s="11" t="str">
        <f t="shared" si="118"/>
        <v>Jun</v>
      </c>
      <c r="V919">
        <f t="shared" si="11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41944.707881944443</v>
      </c>
      <c r="T920" s="10">
        <f t="shared" si="117"/>
        <v>41974.749548611107</v>
      </c>
      <c r="U920" s="11" t="str">
        <f t="shared" si="118"/>
        <v>Nov</v>
      </c>
      <c r="V920">
        <f t="shared" si="119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41227.433391203704</v>
      </c>
      <c r="T921" s="10">
        <f t="shared" si="117"/>
        <v>41262.433391203704</v>
      </c>
      <c r="U921" s="11" t="str">
        <f t="shared" si="118"/>
        <v>Nov</v>
      </c>
      <c r="V921">
        <f t="shared" si="11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>
        <f t="shared" si="113"/>
        <v>0</v>
      </c>
      <c r="Q922" t="str">
        <f t="shared" si="114"/>
        <v>music</v>
      </c>
      <c r="R922" t="str">
        <f t="shared" si="115"/>
        <v>jazz</v>
      </c>
      <c r="S922" s="10">
        <f t="shared" si="116"/>
        <v>41562.463217592594</v>
      </c>
      <c r="T922" s="10">
        <f t="shared" si="117"/>
        <v>41592.504884259259</v>
      </c>
      <c r="U922" s="11" t="str">
        <f t="shared" si="118"/>
        <v>Oct</v>
      </c>
      <c r="V922">
        <f t="shared" si="11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40846.962685185179</v>
      </c>
      <c r="T923" s="10">
        <f t="shared" si="117"/>
        <v>40889.004351851851</v>
      </c>
      <c r="U923" s="11" t="str">
        <f t="shared" si="118"/>
        <v>Oct</v>
      </c>
      <c r="V923">
        <f t="shared" si="11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41878.32167824074</v>
      </c>
      <c r="T924" s="10">
        <f t="shared" si="117"/>
        <v>41913.32167824074</v>
      </c>
      <c r="U924" s="11" t="str">
        <f t="shared" si="118"/>
        <v>Aug</v>
      </c>
      <c r="V924">
        <f t="shared" si="11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41934.751423611109</v>
      </c>
      <c r="T925" s="10">
        <f t="shared" si="117"/>
        <v>41964.793090277781</v>
      </c>
      <c r="U925" s="11" t="str">
        <f t="shared" si="118"/>
        <v>Oct</v>
      </c>
      <c r="V925">
        <f t="shared" si="11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41288.734594907408</v>
      </c>
      <c r="T926" s="10">
        <f t="shared" si="117"/>
        <v>41318.734594907408</v>
      </c>
      <c r="U926" s="11" t="str">
        <f t="shared" si="118"/>
        <v>Jan</v>
      </c>
      <c r="V926">
        <f t="shared" si="11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41575.672581018516</v>
      </c>
      <c r="T927" s="10">
        <f t="shared" si="117"/>
        <v>41605.71424768518</v>
      </c>
      <c r="U927" s="11" t="str">
        <f t="shared" si="118"/>
        <v>Oct</v>
      </c>
      <c r="V927">
        <f t="shared" si="11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>
        <f t="shared" si="113"/>
        <v>0</v>
      </c>
      <c r="Q928" t="str">
        <f t="shared" si="114"/>
        <v>music</v>
      </c>
      <c r="R928" t="str">
        <f t="shared" si="115"/>
        <v>jazz</v>
      </c>
      <c r="S928" s="10">
        <f t="shared" si="116"/>
        <v>40337.811689814815</v>
      </c>
      <c r="T928" s="10">
        <f t="shared" si="117"/>
        <v>40367.736111111109</v>
      </c>
      <c r="U928" s="11" t="str">
        <f t="shared" si="118"/>
        <v>Jun</v>
      </c>
      <c r="V928">
        <f t="shared" si="11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>
        <f t="shared" si="113"/>
        <v>0</v>
      </c>
      <c r="Q929" t="str">
        <f t="shared" si="114"/>
        <v>music</v>
      </c>
      <c r="R929" t="str">
        <f t="shared" si="115"/>
        <v>jazz</v>
      </c>
      <c r="S929" s="10">
        <f t="shared" si="116"/>
        <v>41013.614525462959</v>
      </c>
      <c r="T929" s="10">
        <f t="shared" si="117"/>
        <v>41043.614525462959</v>
      </c>
      <c r="U929" s="11" t="str">
        <f t="shared" si="118"/>
        <v>Apr</v>
      </c>
      <c r="V929">
        <f t="shared" si="11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41180.654085648144</v>
      </c>
      <c r="T930" s="10">
        <f t="shared" si="117"/>
        <v>41230.791666666664</v>
      </c>
      <c r="U930" s="11" t="str">
        <f t="shared" si="118"/>
        <v>Sep</v>
      </c>
      <c r="V930">
        <f t="shared" si="11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>
        <f t="shared" si="113"/>
        <v>0</v>
      </c>
      <c r="Q931" t="str">
        <f t="shared" si="114"/>
        <v>music</v>
      </c>
      <c r="R931" t="str">
        <f t="shared" si="115"/>
        <v>jazz</v>
      </c>
      <c r="S931" s="10">
        <f t="shared" si="116"/>
        <v>40978.029733796291</v>
      </c>
      <c r="T931" s="10">
        <f t="shared" si="117"/>
        <v>41007.988067129627</v>
      </c>
      <c r="U931" s="11" t="str">
        <f t="shared" si="118"/>
        <v>Mar</v>
      </c>
      <c r="V931">
        <f t="shared" si="11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40312.707245370366</v>
      </c>
      <c r="T932" s="10">
        <f t="shared" si="117"/>
        <v>40354.688888888886</v>
      </c>
      <c r="U932" s="11" t="str">
        <f t="shared" si="118"/>
        <v>May</v>
      </c>
      <c r="V932">
        <f t="shared" si="11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41680.151643518519</v>
      </c>
      <c r="T933" s="10">
        <f t="shared" si="117"/>
        <v>41714.708333333328</v>
      </c>
      <c r="U933" s="11" t="str">
        <f t="shared" si="118"/>
        <v>Feb</v>
      </c>
      <c r="V933">
        <f t="shared" si="11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41310.760937499996</v>
      </c>
      <c r="T934" s="10">
        <f t="shared" si="117"/>
        <v>41355.719270833331</v>
      </c>
      <c r="U934" s="11" t="str">
        <f t="shared" si="118"/>
        <v>Feb</v>
      </c>
      <c r="V934">
        <f t="shared" si="11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41710.960752314815</v>
      </c>
      <c r="T935" s="10">
        <f t="shared" si="117"/>
        <v>41770.960752314815</v>
      </c>
      <c r="U935" s="11" t="str">
        <f t="shared" si="118"/>
        <v>Mar</v>
      </c>
      <c r="V935">
        <f t="shared" si="11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41733.528749999998</v>
      </c>
      <c r="T936" s="10">
        <f t="shared" si="117"/>
        <v>41763.041666666664</v>
      </c>
      <c r="U936" s="11" t="str">
        <f t="shared" si="118"/>
        <v>Apr</v>
      </c>
      <c r="V936">
        <f t="shared" si="11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42368.125335648147</v>
      </c>
      <c r="T937" s="10">
        <f t="shared" si="117"/>
        <v>42398.125335648147</v>
      </c>
      <c r="U937" s="11" t="str">
        <f t="shared" si="118"/>
        <v>Dec</v>
      </c>
      <c r="V937">
        <f t="shared" si="11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>
        <f t="shared" si="113"/>
        <v>0</v>
      </c>
      <c r="Q938" t="str">
        <f t="shared" si="114"/>
        <v>music</v>
      </c>
      <c r="R938" t="str">
        <f t="shared" si="115"/>
        <v>jazz</v>
      </c>
      <c r="S938" s="10">
        <f t="shared" si="116"/>
        <v>40882.815844907404</v>
      </c>
      <c r="T938" s="10">
        <f t="shared" si="117"/>
        <v>40926.625</v>
      </c>
      <c r="U938" s="11" t="str">
        <f t="shared" si="118"/>
        <v>Dec</v>
      </c>
      <c r="V938">
        <f t="shared" si="11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41551.589780092589</v>
      </c>
      <c r="T939" s="10">
        <f t="shared" si="117"/>
        <v>41581.63144675926</v>
      </c>
      <c r="U939" s="11" t="str">
        <f t="shared" si="118"/>
        <v>Oct</v>
      </c>
      <c r="V939">
        <f t="shared" si="11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41124.27138888889</v>
      </c>
      <c r="T940" s="10">
        <f t="shared" si="117"/>
        <v>41154.27138888889</v>
      </c>
      <c r="U940" s="11" t="str">
        <f t="shared" si="118"/>
        <v>Aug</v>
      </c>
      <c r="V940">
        <f t="shared" si="11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41416.554837962962</v>
      </c>
      <c r="T941" s="10">
        <f t="shared" si="117"/>
        <v>41455.623611111107</v>
      </c>
      <c r="U941" s="11" t="str">
        <f t="shared" si="118"/>
        <v>May</v>
      </c>
      <c r="V941">
        <f t="shared" si="11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42181.800069444442</v>
      </c>
      <c r="T942" s="10">
        <f t="shared" si="117"/>
        <v>42226.800069444442</v>
      </c>
      <c r="U942" s="11" t="str">
        <f t="shared" si="118"/>
        <v>Jun</v>
      </c>
      <c r="V942">
        <f t="shared" si="11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42745.888252314813</v>
      </c>
      <c r="T943" s="10">
        <f t="shared" si="117"/>
        <v>42775.888252314813</v>
      </c>
      <c r="U943" s="11" t="str">
        <f t="shared" si="118"/>
        <v>Jan</v>
      </c>
      <c r="V943">
        <f t="shared" si="11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42382.634953703695</v>
      </c>
      <c r="T944" s="10">
        <f t="shared" si="117"/>
        <v>42418.634953703695</v>
      </c>
      <c r="U944" s="11" t="str">
        <f t="shared" si="118"/>
        <v>Jan</v>
      </c>
      <c r="V944">
        <f t="shared" si="11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42673.459548611114</v>
      </c>
      <c r="T945" s="10">
        <f t="shared" si="117"/>
        <v>42703.501215277771</v>
      </c>
      <c r="U945" s="11" t="str">
        <f t="shared" si="118"/>
        <v>Oct</v>
      </c>
      <c r="V945">
        <f t="shared" si="11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42444.375578703701</v>
      </c>
      <c r="T946" s="10">
        <f t="shared" si="117"/>
        <v>42478.374999999993</v>
      </c>
      <c r="U946" s="11" t="str">
        <f t="shared" si="118"/>
        <v>Mar</v>
      </c>
      <c r="V946">
        <f t="shared" si="11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42732.664652777778</v>
      </c>
      <c r="T947" s="10">
        <f t="shared" si="117"/>
        <v>42784.790972222218</v>
      </c>
      <c r="U947" s="11" t="str">
        <f t="shared" si="118"/>
        <v>Dec</v>
      </c>
      <c r="V947">
        <f t="shared" si="11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42592.542222222219</v>
      </c>
      <c r="T948" s="10">
        <f t="shared" si="117"/>
        <v>42622.542222222219</v>
      </c>
      <c r="U948" s="11" t="str">
        <f t="shared" si="118"/>
        <v>Aug</v>
      </c>
      <c r="V948">
        <f t="shared" si="11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>
        <f t="shared" si="113"/>
        <v>0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42491.57298611111</v>
      </c>
      <c r="T949" s="10">
        <f t="shared" si="117"/>
        <v>42551.57298611111</v>
      </c>
      <c r="U949" s="11" t="str">
        <f t="shared" si="118"/>
        <v>May</v>
      </c>
      <c r="V949">
        <f t="shared" si="11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42411.619953703703</v>
      </c>
      <c r="T950" s="10">
        <f t="shared" si="117"/>
        <v>42441.619953703703</v>
      </c>
      <c r="U950" s="11" t="str">
        <f t="shared" si="118"/>
        <v>Feb</v>
      </c>
      <c r="V950">
        <f t="shared" si="11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42360.835370370369</v>
      </c>
      <c r="T951" s="10">
        <f t="shared" si="117"/>
        <v>42420.835370370369</v>
      </c>
      <c r="U951" s="11" t="str">
        <f t="shared" si="118"/>
        <v>Dec</v>
      </c>
      <c r="V951">
        <f t="shared" si="11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42356.54237268518</v>
      </c>
      <c r="T952" s="10">
        <f t="shared" si="117"/>
        <v>42386.54237268518</v>
      </c>
      <c r="U952" s="11" t="str">
        <f t="shared" si="118"/>
        <v>Dec</v>
      </c>
      <c r="V952">
        <f t="shared" si="119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42480.44527777777</v>
      </c>
      <c r="T953" s="10">
        <f t="shared" si="117"/>
        <v>42525.44527777777</v>
      </c>
      <c r="U953" s="11" t="str">
        <f t="shared" si="118"/>
        <v>Apr</v>
      </c>
      <c r="V953">
        <f t="shared" si="11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42662.405231481483</v>
      </c>
      <c r="T954" s="10">
        <f t="shared" si="117"/>
        <v>42692.446898148148</v>
      </c>
      <c r="U954" s="11" t="str">
        <f t="shared" si="118"/>
        <v>Oct</v>
      </c>
      <c r="V954">
        <f t="shared" si="11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41998.956006944441</v>
      </c>
      <c r="T955" s="10">
        <f t="shared" si="117"/>
        <v>42028.956006944441</v>
      </c>
      <c r="U955" s="11" t="str">
        <f t="shared" si="118"/>
        <v>Dec</v>
      </c>
      <c r="V955">
        <f t="shared" si="11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42194.625451388885</v>
      </c>
      <c r="T956" s="10">
        <f t="shared" si="117"/>
        <v>42236.625451388885</v>
      </c>
      <c r="U956" s="11" t="str">
        <f t="shared" si="118"/>
        <v>Jul</v>
      </c>
      <c r="V956">
        <f t="shared" si="11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42586.086805555555</v>
      </c>
      <c r="T957" s="10">
        <f t="shared" si="117"/>
        <v>42626.086805555555</v>
      </c>
      <c r="U957" s="11" t="str">
        <f t="shared" si="118"/>
        <v>Aug</v>
      </c>
      <c r="V957">
        <f t="shared" si="11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42060.705543981479</v>
      </c>
      <c r="T958" s="10">
        <f t="shared" si="117"/>
        <v>42120.663877314808</v>
      </c>
      <c r="U958" s="11" t="str">
        <f t="shared" si="118"/>
        <v>Feb</v>
      </c>
      <c r="V958">
        <f t="shared" si="11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42660.344131944446</v>
      </c>
      <c r="T959" s="10">
        <f t="shared" si="117"/>
        <v>42691.385798611103</v>
      </c>
      <c r="U959" s="11" t="str">
        <f t="shared" si="118"/>
        <v>Oct</v>
      </c>
      <c r="V959">
        <f t="shared" si="11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42082.594479166662</v>
      </c>
      <c r="T960" s="10">
        <f t="shared" si="117"/>
        <v>42103.999305555553</v>
      </c>
      <c r="U960" s="11" t="str">
        <f t="shared" si="118"/>
        <v>Mar</v>
      </c>
      <c r="V960">
        <f t="shared" si="11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41992.96603009259</v>
      </c>
      <c r="T961" s="10">
        <f t="shared" si="117"/>
        <v>42022.96603009259</v>
      </c>
      <c r="U961" s="11" t="str">
        <f t="shared" si="118"/>
        <v>Dec</v>
      </c>
      <c r="V961">
        <f t="shared" si="11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42766.41846064815</v>
      </c>
      <c r="T962" s="10">
        <f t="shared" si="117"/>
        <v>42808.376793981479</v>
      </c>
      <c r="U962" s="11" t="str">
        <f t="shared" si="118"/>
        <v>Jan</v>
      </c>
      <c r="V962">
        <f t="shared" si="11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IFERROR(E963/L963,0)</f>
        <v>364.35454545454547</v>
      </c>
      <c r="Q963" t="str">
        <f t="shared" ref="Q963:Q1026" si="122">LEFT(N963, SEARCH("/",N963,1)-1)</f>
        <v>technology</v>
      </c>
      <c r="R963" t="str">
        <f t="shared" ref="R963:R1026" si="123">RIGHT(N963,LEN(N963)-SEARCH("/",N963,1))</f>
        <v>wearables</v>
      </c>
      <c r="S963" s="10">
        <f t="shared" ref="S963:S1026" si="124">(((J963/60)/60)/24)+DATE(1970,1,1)+(-5/24)</f>
        <v>42740.485358796293</v>
      </c>
      <c r="T963" s="10">
        <f t="shared" ref="T963:T1026" si="125">(((I963/60)/60)/24)+DATE(1970,1,1)+(-5/24)</f>
        <v>42786.583333333336</v>
      </c>
      <c r="U963" s="11" t="str">
        <f t="shared" ref="U963:U1026" si="126">TEXT(S963,"mmm")</f>
        <v>Jan</v>
      </c>
      <c r="V963">
        <f t="shared" ref="V963:V1026" si="127">YEAR(S963)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42373.504085648143</v>
      </c>
      <c r="T964" s="10">
        <f t="shared" si="125"/>
        <v>42411.504085648143</v>
      </c>
      <c r="U964" s="11" t="str">
        <f t="shared" si="126"/>
        <v>Jan</v>
      </c>
      <c r="V964">
        <f t="shared" si="127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42625.427303240744</v>
      </c>
      <c r="T965" s="10">
        <f t="shared" si="125"/>
        <v>42660.427303240744</v>
      </c>
      <c r="U965" s="11" t="str">
        <f t="shared" si="126"/>
        <v>Sep</v>
      </c>
      <c r="V965">
        <f t="shared" si="127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42208.420358796291</v>
      </c>
      <c r="T966" s="10">
        <f t="shared" si="125"/>
        <v>42248.420358796291</v>
      </c>
      <c r="U966" s="11" t="str">
        <f t="shared" si="126"/>
        <v>Jul</v>
      </c>
      <c r="V966">
        <f t="shared" si="127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42636.808402777773</v>
      </c>
      <c r="T967" s="10">
        <f t="shared" si="125"/>
        <v>42668.957638888889</v>
      </c>
      <c r="U967" s="11" t="str">
        <f t="shared" si="126"/>
        <v>Sep</v>
      </c>
      <c r="V967">
        <f t="shared" si="127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42619.427453703705</v>
      </c>
      <c r="T968" s="10">
        <f t="shared" si="125"/>
        <v>42649.427453703705</v>
      </c>
      <c r="U968" s="11" t="str">
        <f t="shared" si="126"/>
        <v>Sep</v>
      </c>
      <c r="V968">
        <f t="shared" si="127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42422.045995370368</v>
      </c>
      <c r="T969" s="10">
        <f t="shared" si="125"/>
        <v>42482.004328703704</v>
      </c>
      <c r="U969" s="11" t="str">
        <f t="shared" si="126"/>
        <v>Feb</v>
      </c>
      <c r="V969">
        <f t="shared" si="127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41836.639282407406</v>
      </c>
      <c r="T970" s="10">
        <f t="shared" si="125"/>
        <v>41866.639282407406</v>
      </c>
      <c r="U970" s="11" t="str">
        <f t="shared" si="126"/>
        <v>Jul</v>
      </c>
      <c r="V970">
        <f t="shared" si="127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42742.094988425924</v>
      </c>
      <c r="T971" s="10">
        <f t="shared" si="125"/>
        <v>42775.094988425924</v>
      </c>
      <c r="U971" s="11" t="str">
        <f t="shared" si="126"/>
        <v>Jan</v>
      </c>
      <c r="V971">
        <f t="shared" si="127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42721.012187499997</v>
      </c>
      <c r="T972" s="10">
        <f t="shared" si="125"/>
        <v>42757.999305555553</v>
      </c>
      <c r="U972" s="11" t="str">
        <f t="shared" si="126"/>
        <v>Dec</v>
      </c>
      <c r="V972">
        <f t="shared" si="127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42111.500694444439</v>
      </c>
      <c r="T973" s="10">
        <f t="shared" si="125"/>
        <v>42156.500694444439</v>
      </c>
      <c r="U973" s="11" t="str">
        <f t="shared" si="126"/>
        <v>Apr</v>
      </c>
      <c r="V973">
        <f t="shared" si="127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41856.657384259255</v>
      </c>
      <c r="T974" s="10">
        <f t="shared" si="125"/>
        <v>41886.082638888889</v>
      </c>
      <c r="U974" s="11" t="str">
        <f t="shared" si="126"/>
        <v>Aug</v>
      </c>
      <c r="V974">
        <f t="shared" si="127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42256.806631944441</v>
      </c>
      <c r="T975" s="10">
        <f t="shared" si="125"/>
        <v>42316.848298611112</v>
      </c>
      <c r="U975" s="11" t="str">
        <f t="shared" si="126"/>
        <v>Sep</v>
      </c>
      <c r="V975">
        <f t="shared" si="127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42424.541157407402</v>
      </c>
      <c r="T976" s="10">
        <f t="shared" si="125"/>
        <v>42454.499490740738</v>
      </c>
      <c r="U976" s="11" t="str">
        <f t="shared" si="126"/>
        <v>Feb</v>
      </c>
      <c r="V976">
        <f t="shared" si="127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42489.488252314812</v>
      </c>
      <c r="T977" s="10">
        <f t="shared" si="125"/>
        <v>42549.488252314812</v>
      </c>
      <c r="U977" s="11" t="str">
        <f t="shared" si="126"/>
        <v>Apr</v>
      </c>
      <c r="V977">
        <f t="shared" si="127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42184.850659722222</v>
      </c>
      <c r="T978" s="10">
        <f t="shared" si="125"/>
        <v>42229.850659722222</v>
      </c>
      <c r="U978" s="11" t="str">
        <f t="shared" si="126"/>
        <v>Jun</v>
      </c>
      <c r="V978">
        <f t="shared" si="127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42391.733761574076</v>
      </c>
      <c r="T979" s="10">
        <f t="shared" si="125"/>
        <v>42421.733761574076</v>
      </c>
      <c r="U979" s="11" t="str">
        <f t="shared" si="126"/>
        <v>Jan</v>
      </c>
      <c r="V979">
        <f t="shared" si="127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42395.100706018515</v>
      </c>
      <c r="T980" s="10">
        <f t="shared" si="125"/>
        <v>42425.100706018515</v>
      </c>
      <c r="U980" s="11" t="str">
        <f t="shared" si="126"/>
        <v>Jan</v>
      </c>
      <c r="V980">
        <f t="shared" si="127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42506.208657407398</v>
      </c>
      <c r="T981" s="10">
        <f t="shared" si="125"/>
        <v>42541.582638888889</v>
      </c>
      <c r="U981" s="11" t="str">
        <f t="shared" si="126"/>
        <v>May</v>
      </c>
      <c r="V981">
        <f t="shared" si="127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41928.695856481478</v>
      </c>
      <c r="T982" s="10">
        <f t="shared" si="125"/>
        <v>41973.737523148149</v>
      </c>
      <c r="U982" s="11" t="str">
        <f t="shared" si="126"/>
        <v>Oct</v>
      </c>
      <c r="V982">
        <f t="shared" si="127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41830.738680555551</v>
      </c>
      <c r="T983" s="10">
        <f t="shared" si="125"/>
        <v>41860.738680555551</v>
      </c>
      <c r="U983" s="11" t="str">
        <f t="shared" si="126"/>
        <v>Jul</v>
      </c>
      <c r="V983">
        <f t="shared" si="127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42615.544976851852</v>
      </c>
      <c r="T984" s="10">
        <f t="shared" si="125"/>
        <v>42645.544976851852</v>
      </c>
      <c r="U984" s="11" t="str">
        <f t="shared" si="126"/>
        <v>Sep</v>
      </c>
      <c r="V984">
        <f t="shared" si="127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42574.459317129629</v>
      </c>
      <c r="T985" s="10">
        <f t="shared" si="125"/>
        <v>42605.662499999999</v>
      </c>
      <c r="U985" s="11" t="str">
        <f t="shared" si="126"/>
        <v>Jul</v>
      </c>
      <c r="V985">
        <f t="shared" si="127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42060.907499999994</v>
      </c>
      <c r="T986" s="10">
        <f t="shared" si="125"/>
        <v>42090.865833333337</v>
      </c>
      <c r="U986" s="11" t="str">
        <f t="shared" si="126"/>
        <v>Feb</v>
      </c>
      <c r="V986">
        <f t="shared" si="127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42339.759375000001</v>
      </c>
      <c r="T987" s="10">
        <f t="shared" si="125"/>
        <v>42369.749999999993</v>
      </c>
      <c r="U987" s="11" t="str">
        <f t="shared" si="126"/>
        <v>Dec</v>
      </c>
      <c r="V987">
        <f t="shared" si="127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42324.559027777774</v>
      </c>
      <c r="T988" s="10">
        <f t="shared" si="125"/>
        <v>42378.791666666664</v>
      </c>
      <c r="U988" s="11" t="str">
        <f t="shared" si="126"/>
        <v>Nov</v>
      </c>
      <c r="V988">
        <f t="shared" si="127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41773.086226851847</v>
      </c>
      <c r="T989" s="10">
        <f t="shared" si="125"/>
        <v>41813.086226851847</v>
      </c>
      <c r="U989" s="11" t="str">
        <f t="shared" si="126"/>
        <v>May</v>
      </c>
      <c r="V989">
        <f t="shared" si="127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>
        <f t="shared" si="121"/>
        <v>0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42614.148437499993</v>
      </c>
      <c r="T990" s="10">
        <f t="shared" si="125"/>
        <v>42644.148437499993</v>
      </c>
      <c r="U990" s="11" t="str">
        <f t="shared" si="126"/>
        <v>Sep</v>
      </c>
      <c r="V990">
        <f t="shared" si="127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42611.725636574069</v>
      </c>
      <c r="T991" s="10">
        <f t="shared" si="125"/>
        <v>42641.725636574069</v>
      </c>
      <c r="U991" s="11" t="str">
        <f t="shared" si="126"/>
        <v>Aug</v>
      </c>
      <c r="V991">
        <f t="shared" si="127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41855.575972222221</v>
      </c>
      <c r="T992" s="10">
        <f t="shared" si="125"/>
        <v>41885.575972222221</v>
      </c>
      <c r="U992" s="11" t="str">
        <f t="shared" si="126"/>
        <v>Aug</v>
      </c>
      <c r="V992">
        <f t="shared" si="127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42538.548472222225</v>
      </c>
      <c r="T993" s="10">
        <f t="shared" si="125"/>
        <v>42563.57708333333</v>
      </c>
      <c r="U993" s="11" t="str">
        <f t="shared" si="126"/>
        <v>Jun</v>
      </c>
      <c r="V993">
        <f t="shared" si="127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42437.71665509259</v>
      </c>
      <c r="T994" s="10">
        <f t="shared" si="125"/>
        <v>42497.674988425926</v>
      </c>
      <c r="U994" s="11" t="str">
        <f t="shared" si="126"/>
        <v>Mar</v>
      </c>
      <c r="V994">
        <f t="shared" si="127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42652.756574074076</v>
      </c>
      <c r="T995" s="10">
        <f t="shared" si="125"/>
        <v>42685.999999999993</v>
      </c>
      <c r="U995" s="11" t="str">
        <f t="shared" si="126"/>
        <v>Oct</v>
      </c>
      <c r="V995">
        <f t="shared" si="127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41921.054745370369</v>
      </c>
      <c r="T996" s="10">
        <f t="shared" si="125"/>
        <v>41973.749305555553</v>
      </c>
      <c r="U996" s="11" t="str">
        <f t="shared" si="126"/>
        <v>Oct</v>
      </c>
      <c r="V996">
        <f t="shared" si="127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41947.732407407406</v>
      </c>
      <c r="T997" s="10">
        <f t="shared" si="125"/>
        <v>41972.458333333336</v>
      </c>
      <c r="U997" s="11" t="str">
        <f t="shared" si="126"/>
        <v>Nov</v>
      </c>
      <c r="V997">
        <f t="shared" si="127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41817.658101851848</v>
      </c>
      <c r="T998" s="10">
        <f t="shared" si="125"/>
        <v>41847.435416666667</v>
      </c>
      <c r="U998" s="11" t="str">
        <f t="shared" si="126"/>
        <v>Jun</v>
      </c>
      <c r="V998">
        <f t="shared" si="127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41940.894641203704</v>
      </c>
      <c r="T999" s="10">
        <f t="shared" si="125"/>
        <v>41970.936307870368</v>
      </c>
      <c r="U999" s="11" t="str">
        <f t="shared" si="126"/>
        <v>Oct</v>
      </c>
      <c r="V999">
        <f t="shared" si="127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42281.960659722223</v>
      </c>
      <c r="T1000" s="10">
        <f t="shared" si="125"/>
        <v>42327.002326388887</v>
      </c>
      <c r="U1000" s="11" t="str">
        <f t="shared" si="126"/>
        <v>Oct</v>
      </c>
      <c r="V1000">
        <f t="shared" si="127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41926.091319444444</v>
      </c>
      <c r="T1001" s="10">
        <f t="shared" si="125"/>
        <v>41956.126388888886</v>
      </c>
      <c r="U1001" s="11" t="str">
        <f t="shared" si="126"/>
        <v>Oct</v>
      </c>
      <c r="V1001">
        <f t="shared" si="127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42748.851388888892</v>
      </c>
      <c r="T1002" s="10">
        <f t="shared" si="125"/>
        <v>42808.80972222222</v>
      </c>
      <c r="U1002" s="11" t="str">
        <f t="shared" si="126"/>
        <v>Jan</v>
      </c>
      <c r="V1002">
        <f t="shared" si="127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42720.511724537035</v>
      </c>
      <c r="T1003" s="10">
        <f t="shared" si="125"/>
        <v>42765.511724537035</v>
      </c>
      <c r="U1003" s="11" t="str">
        <f t="shared" si="126"/>
        <v>Dec</v>
      </c>
      <c r="V1003">
        <f t="shared" si="127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42325.475856481477</v>
      </c>
      <c r="T1004" s="10">
        <f t="shared" si="125"/>
        <v>42355.040972222218</v>
      </c>
      <c r="U1004" s="11" t="str">
        <f t="shared" si="126"/>
        <v>Nov</v>
      </c>
      <c r="V1004">
        <f t="shared" si="127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42780.500706018516</v>
      </c>
      <c r="T1005" s="10">
        <f t="shared" si="125"/>
        <v>42810.459039351852</v>
      </c>
      <c r="U1005" s="11" t="str">
        <f t="shared" si="126"/>
        <v>Feb</v>
      </c>
      <c r="V1005">
        <f t="shared" si="127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42388.5003125</v>
      </c>
      <c r="T1006" s="10">
        <f t="shared" si="125"/>
        <v>42418.5003125</v>
      </c>
      <c r="U1006" s="11" t="str">
        <f t="shared" si="126"/>
        <v>Jan</v>
      </c>
      <c r="V1006">
        <f t="shared" si="127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42276.416469907403</v>
      </c>
      <c r="T1007" s="10">
        <f t="shared" si="125"/>
        <v>42307.416469907403</v>
      </c>
      <c r="U1007" s="11" t="str">
        <f t="shared" si="126"/>
        <v>Sep</v>
      </c>
      <c r="V1007">
        <f t="shared" si="127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41976.83185185185</v>
      </c>
      <c r="T1008" s="10">
        <f t="shared" si="125"/>
        <v>41985.09097222222</v>
      </c>
      <c r="U1008" s="11" t="str">
        <f t="shared" si="126"/>
        <v>Dec</v>
      </c>
      <c r="V1008">
        <f t="shared" si="127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42676.3752662037</v>
      </c>
      <c r="T1009" s="10">
        <f t="shared" si="125"/>
        <v>42718.416932870365</v>
      </c>
      <c r="U1009" s="11" t="str">
        <f t="shared" si="126"/>
        <v>Nov</v>
      </c>
      <c r="V1009">
        <f t="shared" si="127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42702.600868055553</v>
      </c>
      <c r="T1010" s="10">
        <f t="shared" si="125"/>
        <v>42732.600868055553</v>
      </c>
      <c r="U1010" s="11" t="str">
        <f t="shared" si="126"/>
        <v>Nov</v>
      </c>
      <c r="V1010">
        <f t="shared" si="127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42510.396365740737</v>
      </c>
      <c r="T1011" s="10">
        <f t="shared" si="125"/>
        <v>42540.396365740737</v>
      </c>
      <c r="U1011" s="11" t="str">
        <f t="shared" si="126"/>
        <v>May</v>
      </c>
      <c r="V1011">
        <f t="shared" si="127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42561.621087962958</v>
      </c>
      <c r="T1012" s="10">
        <f t="shared" si="125"/>
        <v>42617.915972222218</v>
      </c>
      <c r="U1012" s="11" t="str">
        <f t="shared" si="126"/>
        <v>Jul</v>
      </c>
      <c r="V1012">
        <f t="shared" si="127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41946.689756944441</v>
      </c>
      <c r="T1013" s="10">
        <f t="shared" si="125"/>
        <v>41991.689756944441</v>
      </c>
      <c r="U1013" s="11" t="str">
        <f t="shared" si="126"/>
        <v>Nov</v>
      </c>
      <c r="V1013">
        <f t="shared" si="127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42714.232083333329</v>
      </c>
      <c r="T1014" s="10">
        <f t="shared" si="125"/>
        <v>42759.232083333329</v>
      </c>
      <c r="U1014" s="11" t="str">
        <f t="shared" si="126"/>
        <v>Dec</v>
      </c>
      <c r="V1014">
        <f t="shared" si="127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42339.625648148147</v>
      </c>
      <c r="T1015" s="10">
        <f t="shared" si="125"/>
        <v>42367.624999999993</v>
      </c>
      <c r="U1015" s="11" t="str">
        <f t="shared" si="126"/>
        <v>Dec</v>
      </c>
      <c r="V1015">
        <f t="shared" si="127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41954.79415509259</v>
      </c>
      <c r="T1016" s="10">
        <f t="shared" si="125"/>
        <v>42004.79415509259</v>
      </c>
      <c r="U1016" s="11" t="str">
        <f t="shared" si="126"/>
        <v>Nov</v>
      </c>
      <c r="V1016">
        <f t="shared" si="127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42303.670081018521</v>
      </c>
      <c r="T1017" s="10">
        <f t="shared" si="125"/>
        <v>42333.711747685178</v>
      </c>
      <c r="U1017" s="11" t="str">
        <f t="shared" si="126"/>
        <v>Oct</v>
      </c>
      <c r="V1017">
        <f t="shared" si="127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42421.898796296293</v>
      </c>
      <c r="T1018" s="10">
        <f t="shared" si="125"/>
        <v>42466.857129629621</v>
      </c>
      <c r="U1018" s="11" t="str">
        <f t="shared" si="126"/>
        <v>Feb</v>
      </c>
      <c r="V1018">
        <f t="shared" si="127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42289.466840277775</v>
      </c>
      <c r="T1019" s="10">
        <f t="shared" si="125"/>
        <v>42329.508506944439</v>
      </c>
      <c r="U1019" s="11" t="str">
        <f t="shared" si="126"/>
        <v>Oct</v>
      </c>
      <c r="V1019">
        <f t="shared" si="127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42535.283946759257</v>
      </c>
      <c r="T1020" s="10">
        <f t="shared" si="125"/>
        <v>42565.283946759257</v>
      </c>
      <c r="U1020" s="11" t="str">
        <f t="shared" si="126"/>
        <v>Jun</v>
      </c>
      <c r="V1020">
        <f t="shared" si="127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42009.765613425923</v>
      </c>
      <c r="T1021" s="10">
        <f t="shared" si="125"/>
        <v>42039.765613425923</v>
      </c>
      <c r="U1021" s="11" t="str">
        <f t="shared" si="126"/>
        <v>Jan</v>
      </c>
      <c r="V1021">
        <f t="shared" si="127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42126.861215277771</v>
      </c>
      <c r="T1022" s="10">
        <f t="shared" si="125"/>
        <v>42156.824305555558</v>
      </c>
      <c r="U1022" s="11" t="str">
        <f t="shared" si="126"/>
        <v>May</v>
      </c>
      <c r="V1022">
        <f t="shared" si="127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42271.043645833335</v>
      </c>
      <c r="T1023" s="10">
        <f t="shared" si="125"/>
        <v>42293.958333333336</v>
      </c>
      <c r="U1023" s="11" t="str">
        <f t="shared" si="126"/>
        <v>Sep</v>
      </c>
      <c r="V1023">
        <f t="shared" si="127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42111.438391203708</v>
      </c>
      <c r="T1024" s="10">
        <f t="shared" si="125"/>
        <v>42141.438391203708</v>
      </c>
      <c r="U1024" s="11" t="str">
        <f t="shared" si="126"/>
        <v>Apr</v>
      </c>
      <c r="V1024">
        <f t="shared" si="127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42145.711354166669</v>
      </c>
      <c r="T1025" s="10">
        <f t="shared" si="125"/>
        <v>42175.711354166669</v>
      </c>
      <c r="U1025" s="11" t="str">
        <f t="shared" si="126"/>
        <v>May</v>
      </c>
      <c r="V1025">
        <f t="shared" si="127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42370.372256944444</v>
      </c>
      <c r="T1026" s="10">
        <f t="shared" si="125"/>
        <v>42400.372256944444</v>
      </c>
      <c r="U1026" s="11" t="str">
        <f t="shared" si="126"/>
        <v>Jan</v>
      </c>
      <c r="V1026">
        <f t="shared" si="127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IFERROR(E1027/L1027,0)</f>
        <v>71.848571428571432</v>
      </c>
      <c r="Q1027" t="str">
        <f t="shared" ref="Q1027:Q1090" si="130">LEFT(N1027, SEARCH("/",N1027,1)-1)</f>
        <v>music</v>
      </c>
      <c r="R1027" t="str">
        <f t="shared" ref="R1027:R1090" si="131">RIGHT(N1027,LEN(N1027)-SEARCH("/",N1027,1))</f>
        <v>electronic music</v>
      </c>
      <c r="S1027" s="10">
        <f t="shared" ref="S1027:S1090" si="132">(((J1027/60)/60)/24)+DATE(1970,1,1)+(-5/24)</f>
        <v>42049.625428240739</v>
      </c>
      <c r="T1027" s="10">
        <f t="shared" ref="T1027:T1090" si="133">(((I1027/60)/60)/24)+DATE(1970,1,1)+(-5/24)</f>
        <v>42079.583761574067</v>
      </c>
      <c r="U1027" s="11" t="str">
        <f t="shared" ref="U1027:U1090" si="134">TEXT(S1027,"mmm")</f>
        <v>Feb</v>
      </c>
      <c r="V1027">
        <f t="shared" ref="V1027:V1090" si="135">YEAR(S1027)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42426.199259259258</v>
      </c>
      <c r="T1028" s="10">
        <f t="shared" si="133"/>
        <v>42460.157592592594</v>
      </c>
      <c r="U1028" s="11" t="str">
        <f t="shared" si="134"/>
        <v>Feb</v>
      </c>
      <c r="V1028">
        <f t="shared" si="135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41904.825775462959</v>
      </c>
      <c r="T1029" s="10">
        <f t="shared" si="133"/>
        <v>41934.825775462959</v>
      </c>
      <c r="U1029" s="11" t="str">
        <f t="shared" si="134"/>
        <v>Sep</v>
      </c>
      <c r="V1029">
        <f t="shared" si="135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42755.419039351851</v>
      </c>
      <c r="T1030" s="10">
        <f t="shared" si="133"/>
        <v>42800.624999999993</v>
      </c>
      <c r="U1030" s="11" t="str">
        <f t="shared" si="134"/>
        <v>Jan</v>
      </c>
      <c r="V1030">
        <f t="shared" si="135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42044.503553240742</v>
      </c>
      <c r="T1031" s="10">
        <f t="shared" si="133"/>
        <v>42098.707638888889</v>
      </c>
      <c r="U1031" s="11" t="str">
        <f t="shared" si="134"/>
        <v>Feb</v>
      </c>
      <c r="V1031">
        <f t="shared" si="135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42611.274872685179</v>
      </c>
      <c r="T1032" s="10">
        <f t="shared" si="133"/>
        <v>42625.274872685179</v>
      </c>
      <c r="U1032" s="11" t="str">
        <f t="shared" si="134"/>
        <v>Aug</v>
      </c>
      <c r="V1032">
        <f t="shared" si="135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42324.555671296293</v>
      </c>
      <c r="T1033" s="10">
        <f t="shared" si="133"/>
        <v>42354.555671296293</v>
      </c>
      <c r="U1033" s="11" t="str">
        <f t="shared" si="134"/>
        <v>Nov</v>
      </c>
      <c r="V1033">
        <f t="shared" si="135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42514.458622685182</v>
      </c>
      <c r="T1034" s="10">
        <f t="shared" si="133"/>
        <v>42544.458622685182</v>
      </c>
      <c r="U1034" s="11" t="str">
        <f t="shared" si="134"/>
        <v>May</v>
      </c>
      <c r="V1034">
        <f t="shared" si="135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42688.524074074077</v>
      </c>
      <c r="T1035" s="10">
        <f t="shared" si="133"/>
        <v>42716.524074074077</v>
      </c>
      <c r="U1035" s="11" t="str">
        <f t="shared" si="134"/>
        <v>Nov</v>
      </c>
      <c r="V1035">
        <f t="shared" si="135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42554.958379629628</v>
      </c>
      <c r="T1036" s="10">
        <f t="shared" si="133"/>
        <v>42586.957638888889</v>
      </c>
      <c r="U1036" s="11" t="str">
        <f t="shared" si="134"/>
        <v>Jul</v>
      </c>
      <c r="V1036">
        <f t="shared" si="135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42016.43310185185</v>
      </c>
      <c r="T1037" s="10">
        <f t="shared" si="133"/>
        <v>42046.43310185185</v>
      </c>
      <c r="U1037" s="11" t="str">
        <f t="shared" si="134"/>
        <v>Jan</v>
      </c>
      <c r="V1037">
        <f t="shared" si="135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41249.240624999999</v>
      </c>
      <c r="T1038" s="10">
        <f t="shared" si="133"/>
        <v>41281.125</v>
      </c>
      <c r="U1038" s="11" t="str">
        <f t="shared" si="134"/>
        <v>Dec</v>
      </c>
      <c r="V1038">
        <f t="shared" si="135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42119.61414351852</v>
      </c>
      <c r="T1039" s="10">
        <f t="shared" si="133"/>
        <v>42141.999999999993</v>
      </c>
      <c r="U1039" s="11" t="str">
        <f t="shared" si="134"/>
        <v>Apr</v>
      </c>
      <c r="V1039">
        <f t="shared" si="135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42418.023414351854</v>
      </c>
      <c r="T1040" s="10">
        <f t="shared" si="133"/>
        <v>42447.981747685182</v>
      </c>
      <c r="U1040" s="11" t="str">
        <f t="shared" si="134"/>
        <v>Feb</v>
      </c>
      <c r="V1040">
        <f t="shared" si="135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42691.900995370372</v>
      </c>
      <c r="T1041" s="10">
        <f t="shared" si="133"/>
        <v>42717.124305555553</v>
      </c>
      <c r="U1041" s="11" t="str">
        <f t="shared" si="134"/>
        <v>Nov</v>
      </c>
      <c r="V1041">
        <f t="shared" si="135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42579.500104166662</v>
      </c>
      <c r="T1042" s="10">
        <f t="shared" si="133"/>
        <v>42609.500104166662</v>
      </c>
      <c r="U1042" s="11" t="str">
        <f t="shared" si="134"/>
        <v>Jul</v>
      </c>
      <c r="V1042">
        <f t="shared" si="135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>
        <f t="shared" si="129"/>
        <v>0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41830.851759259262</v>
      </c>
      <c r="T1043" s="10">
        <f t="shared" si="133"/>
        <v>41850.851759259262</v>
      </c>
      <c r="U1043" s="11" t="str">
        <f t="shared" si="134"/>
        <v>Jul</v>
      </c>
      <c r="V1043">
        <f t="shared" si="135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41851.487824074073</v>
      </c>
      <c r="T1044" s="10">
        <f t="shared" si="133"/>
        <v>41894.208333333328</v>
      </c>
      <c r="U1044" s="11" t="str">
        <f t="shared" si="134"/>
        <v>Jul</v>
      </c>
      <c r="V1044">
        <f t="shared" si="135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42114.044618055552</v>
      </c>
      <c r="T1045" s="10">
        <f t="shared" si="133"/>
        <v>42144.044618055552</v>
      </c>
      <c r="U1045" s="11" t="str">
        <f t="shared" si="134"/>
        <v>Apr</v>
      </c>
      <c r="V1045">
        <f t="shared" si="135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42011.717604166661</v>
      </c>
      <c r="T1046" s="10">
        <f t="shared" si="133"/>
        <v>42068.643749999996</v>
      </c>
      <c r="U1046" s="11" t="str">
        <f t="shared" si="134"/>
        <v>Jan</v>
      </c>
      <c r="V1046">
        <f t="shared" si="135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41844.666087962964</v>
      </c>
      <c r="T1047" s="10">
        <f t="shared" si="133"/>
        <v>41874.666087962964</v>
      </c>
      <c r="U1047" s="11" t="str">
        <f t="shared" si="134"/>
        <v>Jul</v>
      </c>
      <c r="V1047">
        <f t="shared" si="135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>
        <f t="shared" si="129"/>
        <v>0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42319.643055555549</v>
      </c>
      <c r="T1048" s="10">
        <f t="shared" si="133"/>
        <v>42364.643055555549</v>
      </c>
      <c r="U1048" s="11" t="str">
        <f t="shared" si="134"/>
        <v>Nov</v>
      </c>
      <c r="V1048">
        <f t="shared" si="135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41918.610127314809</v>
      </c>
      <c r="T1049" s="10">
        <f t="shared" si="133"/>
        <v>41948.65179398148</v>
      </c>
      <c r="U1049" s="11" t="str">
        <f t="shared" si="134"/>
        <v>Oct</v>
      </c>
      <c r="V1049">
        <f t="shared" si="135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42597.844780092586</v>
      </c>
      <c r="T1050" s="10">
        <f t="shared" si="133"/>
        <v>42637.844780092586</v>
      </c>
      <c r="U1050" s="11" t="str">
        <f t="shared" si="134"/>
        <v>Aug</v>
      </c>
      <c r="V1050">
        <f t="shared" si="135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>
        <f t="shared" si="129"/>
        <v>0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42382.222743055558</v>
      </c>
      <c r="T1051" s="10">
        <f t="shared" si="133"/>
        <v>42412.222743055558</v>
      </c>
      <c r="U1051" s="11" t="str">
        <f t="shared" si="134"/>
        <v>Jan</v>
      </c>
      <c r="V1051">
        <f t="shared" si="135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>
        <f t="shared" si="129"/>
        <v>0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42231.588854166665</v>
      </c>
      <c r="T1052" s="10">
        <f t="shared" si="133"/>
        <v>42261.588854166665</v>
      </c>
      <c r="U1052" s="11" t="str">
        <f t="shared" si="134"/>
        <v>Aug</v>
      </c>
      <c r="V1052">
        <f t="shared" si="135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>
        <f t="shared" si="129"/>
        <v>0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41849.805844907409</v>
      </c>
      <c r="T1053" s="10">
        <f t="shared" si="133"/>
        <v>41877.805844907409</v>
      </c>
      <c r="U1053" s="11" t="str">
        <f t="shared" si="134"/>
        <v>Jul</v>
      </c>
      <c r="V1053">
        <f t="shared" si="135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>
        <f t="shared" si="129"/>
        <v>0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42483.589062499996</v>
      </c>
      <c r="T1054" s="10">
        <f t="shared" si="133"/>
        <v>42527.631249999999</v>
      </c>
      <c r="U1054" s="11" t="str">
        <f t="shared" si="134"/>
        <v>Apr</v>
      </c>
      <c r="V1054">
        <f t="shared" si="135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42774.964490740742</v>
      </c>
      <c r="T1055" s="10">
        <f t="shared" si="133"/>
        <v>42799.964490740742</v>
      </c>
      <c r="U1055" s="11" t="str">
        <f t="shared" si="134"/>
        <v>Feb</v>
      </c>
      <c r="V1055">
        <f t="shared" si="135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>
        <f t="shared" si="129"/>
        <v>0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41831.643506944441</v>
      </c>
      <c r="T1056" s="10">
        <f t="shared" si="133"/>
        <v>41861.708333333328</v>
      </c>
      <c r="U1056" s="11" t="str">
        <f t="shared" si="134"/>
        <v>Jul</v>
      </c>
      <c r="V1056">
        <f t="shared" si="135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>
        <f t="shared" si="129"/>
        <v>0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42406.784085648142</v>
      </c>
      <c r="T1057" s="10">
        <f t="shared" si="133"/>
        <v>42436.784085648142</v>
      </c>
      <c r="U1057" s="11" t="str">
        <f t="shared" si="134"/>
        <v>Feb</v>
      </c>
      <c r="V1057">
        <f t="shared" si="135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>
        <f t="shared" si="129"/>
        <v>0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42058.511307870365</v>
      </c>
      <c r="T1058" s="10">
        <f t="shared" si="133"/>
        <v>42118.469641203708</v>
      </c>
      <c r="U1058" s="11" t="str">
        <f t="shared" si="134"/>
        <v>Feb</v>
      </c>
      <c r="V1058">
        <f t="shared" si="135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>
        <f t="shared" si="129"/>
        <v>0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42678.662997685176</v>
      </c>
      <c r="T1059" s="10">
        <f t="shared" si="133"/>
        <v>42708.704664351848</v>
      </c>
      <c r="U1059" s="11" t="str">
        <f t="shared" si="134"/>
        <v>Nov</v>
      </c>
      <c r="V1059">
        <f t="shared" si="135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>
        <f t="shared" si="129"/>
        <v>0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42047.692627314813</v>
      </c>
      <c r="T1060" s="10">
        <f t="shared" si="133"/>
        <v>42088.791666666664</v>
      </c>
      <c r="U1060" s="11" t="str">
        <f t="shared" si="134"/>
        <v>Feb</v>
      </c>
      <c r="V1060">
        <f t="shared" si="135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>
        <f t="shared" si="129"/>
        <v>0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42046.581666666665</v>
      </c>
      <c r="T1061" s="10">
        <f t="shared" si="133"/>
        <v>42076.54</v>
      </c>
      <c r="U1061" s="11" t="str">
        <f t="shared" si="134"/>
        <v>Feb</v>
      </c>
      <c r="V1061">
        <f t="shared" si="135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42079.704780092587</v>
      </c>
      <c r="T1062" s="10">
        <f t="shared" si="133"/>
        <v>42109.704780092587</v>
      </c>
      <c r="U1062" s="11" t="str">
        <f t="shared" si="134"/>
        <v>Mar</v>
      </c>
      <c r="V1062">
        <f t="shared" si="135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>
        <f t="shared" si="129"/>
        <v>0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42432.068379629629</v>
      </c>
      <c r="T1063" s="10">
        <f t="shared" si="133"/>
        <v>42491.833333333336</v>
      </c>
      <c r="U1063" s="11" t="str">
        <f t="shared" si="134"/>
        <v>Mar</v>
      </c>
      <c r="V1063">
        <f t="shared" si="135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42556.598854166667</v>
      </c>
      <c r="T1064" s="10">
        <f t="shared" si="133"/>
        <v>42563.598854166667</v>
      </c>
      <c r="U1064" s="11" t="str">
        <f t="shared" si="134"/>
        <v>Jul</v>
      </c>
      <c r="V1064">
        <f t="shared" si="135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>
        <f t="shared" si="129"/>
        <v>0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42582.822476851848</v>
      </c>
      <c r="T1065" s="10">
        <f t="shared" si="133"/>
        <v>42612.822476851848</v>
      </c>
      <c r="U1065" s="11" t="str">
        <f t="shared" si="134"/>
        <v>Jul</v>
      </c>
      <c r="V1065">
        <f t="shared" si="135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41417.019710648143</v>
      </c>
      <c r="T1066" s="10">
        <f t="shared" si="133"/>
        <v>41462.019710648143</v>
      </c>
      <c r="U1066" s="11" t="str">
        <f t="shared" si="134"/>
        <v>May</v>
      </c>
      <c r="V1066">
        <f t="shared" si="135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41661.172708333332</v>
      </c>
      <c r="T1067" s="10">
        <f t="shared" si="133"/>
        <v>41689.172708333332</v>
      </c>
      <c r="U1067" s="11" t="str">
        <f t="shared" si="134"/>
        <v>Jan</v>
      </c>
      <c r="V1067">
        <f t="shared" si="135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41445.754421296297</v>
      </c>
      <c r="T1068" s="10">
        <f t="shared" si="133"/>
        <v>41490.754421296297</v>
      </c>
      <c r="U1068" s="11" t="str">
        <f t="shared" si="134"/>
        <v>Jun</v>
      </c>
      <c r="V1068">
        <f t="shared" si="135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41599.647349537037</v>
      </c>
      <c r="T1069" s="10">
        <f t="shared" si="133"/>
        <v>41629.647349537037</v>
      </c>
      <c r="U1069" s="11" t="str">
        <f t="shared" si="134"/>
        <v>Nov</v>
      </c>
      <c r="V1069">
        <f t="shared" si="135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42440.162777777768</v>
      </c>
      <c r="T1070" s="10">
        <f t="shared" si="133"/>
        <v>42470.121111111112</v>
      </c>
      <c r="U1070" s="11" t="str">
        <f t="shared" si="134"/>
        <v>Mar</v>
      </c>
      <c r="V1070">
        <f t="shared" si="135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41572.021516203698</v>
      </c>
      <c r="T1071" s="10">
        <f t="shared" si="133"/>
        <v>41604.06318287037</v>
      </c>
      <c r="U1071" s="11" t="str">
        <f t="shared" si="134"/>
        <v>Oct</v>
      </c>
      <c r="V1071">
        <f t="shared" si="135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41162.803495370368</v>
      </c>
      <c r="T1072" s="10">
        <f t="shared" si="133"/>
        <v>41182.803495370368</v>
      </c>
      <c r="U1072" s="11" t="str">
        <f t="shared" si="134"/>
        <v>Sep</v>
      </c>
      <c r="V1072">
        <f t="shared" si="135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>
        <f t="shared" si="129"/>
        <v>0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42295.545057870368</v>
      </c>
      <c r="T1073" s="10">
        <f t="shared" si="133"/>
        <v>42325.586724537039</v>
      </c>
      <c r="U1073" s="11" t="str">
        <f t="shared" si="134"/>
        <v>Oct</v>
      </c>
      <c r="V1073">
        <f t="shared" si="135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41645.623807870368</v>
      </c>
      <c r="T1074" s="10">
        <f t="shared" si="133"/>
        <v>41675.623807870368</v>
      </c>
      <c r="U1074" s="11" t="str">
        <f t="shared" si="134"/>
        <v>Jan</v>
      </c>
      <c r="V1074">
        <f t="shared" si="135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40802.756261574068</v>
      </c>
      <c r="T1075" s="10">
        <f t="shared" si="133"/>
        <v>40832.756261574068</v>
      </c>
      <c r="U1075" s="11" t="str">
        <f t="shared" si="134"/>
        <v>Sep</v>
      </c>
      <c r="V1075">
        <f t="shared" si="135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41612.964641203704</v>
      </c>
      <c r="T1076" s="10">
        <f t="shared" si="133"/>
        <v>41642.964641203704</v>
      </c>
      <c r="U1076" s="11" t="str">
        <f t="shared" si="134"/>
        <v>Dec</v>
      </c>
      <c r="V1076">
        <f t="shared" si="135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41005.695787037032</v>
      </c>
      <c r="T1077" s="10">
        <f t="shared" si="133"/>
        <v>41035.695787037032</v>
      </c>
      <c r="U1077" s="11" t="str">
        <f t="shared" si="134"/>
        <v>Apr</v>
      </c>
      <c r="V1077">
        <f t="shared" si="135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41838.169560185182</v>
      </c>
      <c r="T1078" s="10">
        <f t="shared" si="133"/>
        <v>41893.169560185182</v>
      </c>
      <c r="U1078" s="11" t="str">
        <f t="shared" si="134"/>
        <v>Jul</v>
      </c>
      <c r="V1078">
        <f t="shared" si="135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42352.958460648144</v>
      </c>
      <c r="T1079" s="10">
        <f t="shared" si="133"/>
        <v>42382.958460648144</v>
      </c>
      <c r="U1079" s="11" t="str">
        <f t="shared" si="134"/>
        <v>Dec</v>
      </c>
      <c r="V1079">
        <f t="shared" si="135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40700.987511574072</v>
      </c>
      <c r="T1080" s="10">
        <f t="shared" si="133"/>
        <v>40745.987511574072</v>
      </c>
      <c r="U1080" s="11" t="str">
        <f t="shared" si="134"/>
        <v>Jun</v>
      </c>
      <c r="V1080">
        <f t="shared" si="135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42479.35805555556</v>
      </c>
      <c r="T1081" s="10">
        <f t="shared" si="133"/>
        <v>42504.35805555556</v>
      </c>
      <c r="U1081" s="11" t="str">
        <f t="shared" si="134"/>
        <v>Apr</v>
      </c>
      <c r="V1081">
        <f t="shared" si="135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41739.929780092592</v>
      </c>
      <c r="T1082" s="10">
        <f t="shared" si="133"/>
        <v>41769.929780092592</v>
      </c>
      <c r="U1082" s="11" t="str">
        <f t="shared" si="134"/>
        <v>Apr</v>
      </c>
      <c r="V1082">
        <f t="shared" si="135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42002.718657407408</v>
      </c>
      <c r="T1083" s="10">
        <f t="shared" si="133"/>
        <v>42032.718657407408</v>
      </c>
      <c r="U1083" s="11" t="str">
        <f t="shared" si="134"/>
        <v>Dec</v>
      </c>
      <c r="V1083">
        <f t="shared" si="135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41101.697777777779</v>
      </c>
      <c r="T1084" s="10">
        <f t="shared" si="133"/>
        <v>41131.697777777779</v>
      </c>
      <c r="U1084" s="11" t="str">
        <f t="shared" si="134"/>
        <v>Jul</v>
      </c>
      <c r="V1084">
        <f t="shared" si="135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41793.451192129629</v>
      </c>
      <c r="T1085" s="10">
        <f t="shared" si="133"/>
        <v>41853.451192129629</v>
      </c>
      <c r="U1085" s="11" t="str">
        <f t="shared" si="134"/>
        <v>Jun</v>
      </c>
      <c r="V1085">
        <f t="shared" si="135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>
        <f t="shared" si="129"/>
        <v>0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41829.703749999993</v>
      </c>
      <c r="T1086" s="10">
        <f t="shared" si="133"/>
        <v>41859.703749999993</v>
      </c>
      <c r="U1086" s="11" t="str">
        <f t="shared" si="134"/>
        <v>Jul</v>
      </c>
      <c r="V1086">
        <f t="shared" si="135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42413.462673611109</v>
      </c>
      <c r="T1087" s="10">
        <f t="shared" si="133"/>
        <v>42443.421006944445</v>
      </c>
      <c r="U1087" s="11" t="str">
        <f t="shared" si="134"/>
        <v>Feb</v>
      </c>
      <c r="V1087">
        <f t="shared" si="135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41845.658460648148</v>
      </c>
      <c r="T1088" s="10">
        <f t="shared" si="133"/>
        <v>41875.658460648148</v>
      </c>
      <c r="U1088" s="11" t="str">
        <f t="shared" si="134"/>
        <v>Jul</v>
      </c>
      <c r="V1088">
        <f t="shared" si="135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>
        <f t="shared" si="129"/>
        <v>0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41775.505636574075</v>
      </c>
      <c r="T1089" s="10">
        <f t="shared" si="133"/>
        <v>41805.505636574075</v>
      </c>
      <c r="U1089" s="11" t="str">
        <f t="shared" si="134"/>
        <v>May</v>
      </c>
      <c r="V1089">
        <f t="shared" si="135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41723.591053240736</v>
      </c>
      <c r="T1090" s="10">
        <f t="shared" si="133"/>
        <v>41753.591053240736</v>
      </c>
      <c r="U1090" s="11" t="str">
        <f t="shared" si="134"/>
        <v>Mar</v>
      </c>
      <c r="V1090">
        <f t="shared" si="135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IFERROR(E1091/L1091,0)</f>
        <v>23.959183673469386</v>
      </c>
      <c r="Q1091" t="str">
        <f t="shared" ref="Q1091:Q1154" si="138">LEFT(N1091, SEARCH("/",N1091,1)-1)</f>
        <v>games</v>
      </c>
      <c r="R1091" t="str">
        <f t="shared" ref="R1091:R1154" si="139">RIGHT(N1091,LEN(N1091)-SEARCH("/",N1091,1))</f>
        <v>video games</v>
      </c>
      <c r="S1091" s="10">
        <f t="shared" ref="S1091:S1154" si="140">(((J1091/60)/60)/24)+DATE(1970,1,1)+(-5/24)</f>
        <v>42150.981192129628</v>
      </c>
      <c r="T1091" s="10">
        <f t="shared" ref="T1091:T1154" si="141">(((I1091/60)/60)/24)+DATE(1970,1,1)+(-5/24)</f>
        <v>42180.981192129628</v>
      </c>
      <c r="U1091" s="11" t="str">
        <f t="shared" ref="U1091:U1154" si="142">TEXT(S1091,"mmm")</f>
        <v>May</v>
      </c>
      <c r="V1091">
        <f t="shared" ref="V1091:V1154" si="143">YEAR(S1091)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42122.977465277778</v>
      </c>
      <c r="T1092" s="10">
        <f t="shared" si="141"/>
        <v>42152.977465277778</v>
      </c>
      <c r="U1092" s="11" t="str">
        <f t="shared" si="142"/>
        <v>Apr</v>
      </c>
      <c r="V1092">
        <f t="shared" si="143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42440.611944444441</v>
      </c>
      <c r="T1093" s="10">
        <f t="shared" si="141"/>
        <v>42470.57027777777</v>
      </c>
      <c r="U1093" s="11" t="str">
        <f t="shared" si="142"/>
        <v>Mar</v>
      </c>
      <c r="V1093">
        <f t="shared" si="143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41249.817569444444</v>
      </c>
      <c r="T1094" s="10">
        <f t="shared" si="141"/>
        <v>41279.817569444444</v>
      </c>
      <c r="U1094" s="11" t="str">
        <f t="shared" si="142"/>
        <v>Dec</v>
      </c>
      <c r="V1094">
        <f t="shared" si="143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42396.765474537031</v>
      </c>
      <c r="T1095" s="10">
        <f t="shared" si="141"/>
        <v>42411.765474537031</v>
      </c>
      <c r="U1095" s="11" t="str">
        <f t="shared" si="142"/>
        <v>Jan</v>
      </c>
      <c r="V1095">
        <f t="shared" si="143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40795.505011574067</v>
      </c>
      <c r="T1096" s="10">
        <f t="shared" si="141"/>
        <v>40825.505011574067</v>
      </c>
      <c r="U1096" s="11" t="str">
        <f t="shared" si="142"/>
        <v>Sep</v>
      </c>
      <c r="V1096">
        <f t="shared" si="143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41486.328935185185</v>
      </c>
      <c r="T1097" s="10">
        <f t="shared" si="141"/>
        <v>41516.328935185185</v>
      </c>
      <c r="U1097" s="11" t="str">
        <f t="shared" si="142"/>
        <v>Jul</v>
      </c>
      <c r="V1097">
        <f t="shared" si="143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41885.309652777774</v>
      </c>
      <c r="T1098" s="10">
        <f t="shared" si="141"/>
        <v>41915.9375</v>
      </c>
      <c r="U1098" s="11" t="str">
        <f t="shared" si="142"/>
        <v>Sep</v>
      </c>
      <c r="V1098">
        <f t="shared" si="143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41660.584224537037</v>
      </c>
      <c r="T1099" s="10">
        <f t="shared" si="141"/>
        <v>41700.584224537037</v>
      </c>
      <c r="U1099" s="11" t="str">
        <f t="shared" si="142"/>
        <v>Jan</v>
      </c>
      <c r="V1099">
        <f t="shared" si="143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41712.554340277777</v>
      </c>
      <c r="T1100" s="10">
        <f t="shared" si="141"/>
        <v>41742.554340277777</v>
      </c>
      <c r="U1100" s="11" t="str">
        <f t="shared" si="142"/>
        <v>Mar</v>
      </c>
      <c r="V1100">
        <f t="shared" si="143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42107.628101851849</v>
      </c>
      <c r="T1101" s="10">
        <f t="shared" si="141"/>
        <v>42137.628101851849</v>
      </c>
      <c r="U1101" s="11" t="str">
        <f t="shared" si="142"/>
        <v>Apr</v>
      </c>
      <c r="V1101">
        <f t="shared" si="143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42383.902442129627</v>
      </c>
      <c r="T1102" s="10">
        <f t="shared" si="141"/>
        <v>42413.902442129627</v>
      </c>
      <c r="U1102" s="11" t="str">
        <f t="shared" si="142"/>
        <v>Jan</v>
      </c>
      <c r="V1102">
        <f t="shared" si="143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42538.564097222225</v>
      </c>
      <c r="T1103" s="10">
        <f t="shared" si="141"/>
        <v>42565.549999999996</v>
      </c>
      <c r="U1103" s="11" t="str">
        <f t="shared" si="142"/>
        <v>Jun</v>
      </c>
      <c r="V1103">
        <f t="shared" si="143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41576.837094907409</v>
      </c>
      <c r="T1104" s="10">
        <f t="shared" si="141"/>
        <v>41617.040972222218</v>
      </c>
      <c r="U1104" s="11" t="str">
        <f t="shared" si="142"/>
        <v>Oct</v>
      </c>
      <c r="V1104">
        <f t="shared" si="143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42479.013773148145</v>
      </c>
      <c r="T1105" s="10">
        <f t="shared" si="141"/>
        <v>42539.013773148145</v>
      </c>
      <c r="U1105" s="11" t="str">
        <f t="shared" si="142"/>
        <v>Apr</v>
      </c>
      <c r="V1105">
        <f t="shared" si="143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41771.201631944445</v>
      </c>
      <c r="T1106" s="10">
        <f t="shared" si="141"/>
        <v>41801.201631944445</v>
      </c>
      <c r="U1106" s="11" t="str">
        <f t="shared" si="142"/>
        <v>May</v>
      </c>
      <c r="V1106">
        <f t="shared" si="143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41691.927395833329</v>
      </c>
      <c r="T1107" s="10">
        <f t="shared" si="141"/>
        <v>41721.885729166665</v>
      </c>
      <c r="U1107" s="11" t="str">
        <f t="shared" si="142"/>
        <v>Feb</v>
      </c>
      <c r="V1107">
        <f t="shared" si="143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40973.532118055555</v>
      </c>
      <c r="T1108" s="10">
        <f t="shared" si="141"/>
        <v>41003.490451388883</v>
      </c>
      <c r="U1108" s="11" t="str">
        <f t="shared" si="142"/>
        <v>Mar</v>
      </c>
      <c r="V1108">
        <f t="shared" si="143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>
        <f t="shared" si="137"/>
        <v>0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41813.653055555551</v>
      </c>
      <c r="T1109" s="10">
        <f t="shared" si="141"/>
        <v>41843.653055555551</v>
      </c>
      <c r="U1109" s="11" t="str">
        <f t="shared" si="142"/>
        <v>Jun</v>
      </c>
      <c r="V1109">
        <f t="shared" si="143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40952.42864583333</v>
      </c>
      <c r="T1110" s="10">
        <f t="shared" si="141"/>
        <v>41012.386979166666</v>
      </c>
      <c r="U1110" s="11" t="str">
        <f t="shared" si="142"/>
        <v>Feb</v>
      </c>
      <c r="V1110">
        <f t="shared" si="143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42662.543865740743</v>
      </c>
      <c r="T1111" s="10">
        <f t="shared" si="141"/>
        <v>42692.5855324074</v>
      </c>
      <c r="U1111" s="11" t="str">
        <f t="shared" si="142"/>
        <v>Oct</v>
      </c>
      <c r="V1111">
        <f t="shared" si="143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41220.72479166666</v>
      </c>
      <c r="T1112" s="10">
        <f t="shared" si="141"/>
        <v>41250.72479166666</v>
      </c>
      <c r="U1112" s="11" t="str">
        <f t="shared" si="142"/>
        <v>Nov</v>
      </c>
      <c r="V1112">
        <f t="shared" si="143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42346.995254629634</v>
      </c>
      <c r="T1113" s="10">
        <f t="shared" si="141"/>
        <v>42376.995254629634</v>
      </c>
      <c r="U1113" s="11" t="str">
        <f t="shared" si="142"/>
        <v>Dec</v>
      </c>
      <c r="V1113">
        <f t="shared" si="143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41963.551053240742</v>
      </c>
      <c r="T1114" s="10">
        <f t="shared" si="141"/>
        <v>42023.145833333336</v>
      </c>
      <c r="U1114" s="11" t="str">
        <f t="shared" si="142"/>
        <v>Nov</v>
      </c>
      <c r="V1114">
        <f t="shared" si="143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41835.768749999996</v>
      </c>
      <c r="T1115" s="10">
        <f t="shared" si="141"/>
        <v>41865.768749999996</v>
      </c>
      <c r="U1115" s="11" t="str">
        <f t="shared" si="142"/>
        <v>Jul</v>
      </c>
      <c r="V1115">
        <f t="shared" si="143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41526.13758101852</v>
      </c>
      <c r="T1116" s="10">
        <f t="shared" si="141"/>
        <v>41556.13758101852</v>
      </c>
      <c r="U1116" s="11" t="str">
        <f t="shared" si="142"/>
        <v>Sep</v>
      </c>
      <c r="V1116">
        <f t="shared" si="143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42429.487210648142</v>
      </c>
      <c r="T1117" s="10">
        <f t="shared" si="141"/>
        <v>42459.445543981477</v>
      </c>
      <c r="U1117" s="11" t="str">
        <f t="shared" si="142"/>
        <v>Feb</v>
      </c>
      <c r="V1117">
        <f t="shared" si="143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41009.638981481476</v>
      </c>
      <c r="T1118" s="10">
        <f t="shared" si="141"/>
        <v>41069.638981481476</v>
      </c>
      <c r="U1118" s="11" t="str">
        <f t="shared" si="142"/>
        <v>Apr</v>
      </c>
      <c r="V1118">
        <f t="shared" si="143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42333.390196759261</v>
      </c>
      <c r="T1119" s="10">
        <f t="shared" si="141"/>
        <v>42363.390196759261</v>
      </c>
      <c r="U1119" s="11" t="str">
        <f t="shared" si="142"/>
        <v>Nov</v>
      </c>
      <c r="V1119">
        <f t="shared" si="143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41703.958090277774</v>
      </c>
      <c r="T1120" s="10">
        <f t="shared" si="141"/>
        <v>41733.91642361111</v>
      </c>
      <c r="U1120" s="11" t="str">
        <f t="shared" si="142"/>
        <v>Mar</v>
      </c>
      <c r="V1120">
        <f t="shared" si="143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41722.584074074075</v>
      </c>
      <c r="T1121" s="10">
        <f t="shared" si="141"/>
        <v>41735.584074074075</v>
      </c>
      <c r="U1121" s="11" t="str">
        <f t="shared" si="142"/>
        <v>Mar</v>
      </c>
      <c r="V1121">
        <f t="shared" si="143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>
        <f t="shared" si="137"/>
        <v>0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40799.664351851847</v>
      </c>
      <c r="T1122" s="10">
        <f t="shared" si="141"/>
        <v>40844.664351851847</v>
      </c>
      <c r="U1122" s="11" t="str">
        <f t="shared" si="142"/>
        <v>Sep</v>
      </c>
      <c r="V1122">
        <f t="shared" si="143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42412.72587962963</v>
      </c>
      <c r="T1123" s="10">
        <f t="shared" si="141"/>
        <v>42442.684212962959</v>
      </c>
      <c r="U1123" s="11" t="str">
        <f t="shared" si="142"/>
        <v>Feb</v>
      </c>
      <c r="V1123">
        <f t="shared" si="143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>
        <f t="shared" si="137"/>
        <v>0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41410.495659722219</v>
      </c>
      <c r="T1124" s="10">
        <f t="shared" si="141"/>
        <v>41424.495659722219</v>
      </c>
      <c r="U1124" s="11" t="str">
        <f t="shared" si="142"/>
        <v>May</v>
      </c>
      <c r="V1124">
        <f t="shared" si="143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41718.315370370365</v>
      </c>
      <c r="T1125" s="10">
        <f t="shared" si="141"/>
        <v>41748.315370370365</v>
      </c>
      <c r="U1125" s="11" t="str">
        <f t="shared" si="142"/>
        <v>Mar</v>
      </c>
      <c r="V1125">
        <f t="shared" si="143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42094.458923611113</v>
      </c>
      <c r="T1126" s="10">
        <f t="shared" si="141"/>
        <v>42124.458923611113</v>
      </c>
      <c r="U1126" s="11" t="str">
        <f t="shared" si="142"/>
        <v>Mar</v>
      </c>
      <c r="V1126">
        <f t="shared" si="143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>
        <f t="shared" si="137"/>
        <v>0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42212.415856481479</v>
      </c>
      <c r="T1127" s="10">
        <f t="shared" si="141"/>
        <v>42272.415856481479</v>
      </c>
      <c r="U1127" s="11" t="str">
        <f t="shared" si="142"/>
        <v>Jul</v>
      </c>
      <c r="V1127">
        <f t="shared" si="143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42535.11914351851</v>
      </c>
      <c r="T1128" s="10">
        <f t="shared" si="141"/>
        <v>42565.11914351851</v>
      </c>
      <c r="U1128" s="11" t="str">
        <f t="shared" si="142"/>
        <v>Jun</v>
      </c>
      <c r="V1128">
        <f t="shared" si="143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41926.645833333328</v>
      </c>
      <c r="T1129" s="10">
        <f t="shared" si="141"/>
        <v>41957.687499999993</v>
      </c>
      <c r="U1129" s="11" t="str">
        <f t="shared" si="142"/>
        <v>Oct</v>
      </c>
      <c r="V1129">
        <f t="shared" si="143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41828.441168981481</v>
      </c>
      <c r="T1130" s="10">
        <f t="shared" si="141"/>
        <v>41858.441168981481</v>
      </c>
      <c r="U1130" s="11" t="str">
        <f t="shared" si="142"/>
        <v>Jul</v>
      </c>
      <c r="V1130">
        <f t="shared" si="143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42496.056631944441</v>
      </c>
      <c r="T1131" s="10">
        <f t="shared" si="141"/>
        <v>42526.056631944441</v>
      </c>
      <c r="U1131" s="11" t="str">
        <f t="shared" si="142"/>
        <v>May</v>
      </c>
      <c r="V1131">
        <f t="shared" si="143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41908.788194444445</v>
      </c>
      <c r="T1132" s="10">
        <f t="shared" si="141"/>
        <v>41968.829861111109</v>
      </c>
      <c r="U1132" s="11" t="str">
        <f t="shared" si="142"/>
        <v>Sep</v>
      </c>
      <c r="V1132">
        <f t="shared" si="143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>
        <f t="shared" si="137"/>
        <v>0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42332.699861111112</v>
      </c>
      <c r="T1133" s="10">
        <f t="shared" si="141"/>
        <v>42362.699861111112</v>
      </c>
      <c r="U1133" s="11" t="str">
        <f t="shared" si="142"/>
        <v>Nov</v>
      </c>
      <c r="V1133">
        <f t="shared" si="143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42705.907071759262</v>
      </c>
      <c r="T1134" s="10">
        <f t="shared" si="141"/>
        <v>42735.907071759262</v>
      </c>
      <c r="U1134" s="11" t="str">
        <f t="shared" si="142"/>
        <v>Dec</v>
      </c>
      <c r="V1134">
        <f t="shared" si="143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41821.198854166665</v>
      </c>
      <c r="T1135" s="10">
        <f t="shared" si="141"/>
        <v>41851.198854166665</v>
      </c>
      <c r="U1135" s="11" t="str">
        <f t="shared" si="142"/>
        <v>Jul</v>
      </c>
      <c r="V1135">
        <f t="shared" si="143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41958.07671296296</v>
      </c>
      <c r="T1136" s="10">
        <f t="shared" si="141"/>
        <v>41971.981249999997</v>
      </c>
      <c r="U1136" s="11" t="str">
        <f t="shared" si="142"/>
        <v>Nov</v>
      </c>
      <c r="V1136">
        <f t="shared" si="143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42558.781180555547</v>
      </c>
      <c r="T1137" s="10">
        <f t="shared" si="141"/>
        <v>42588.781180555547</v>
      </c>
      <c r="U1137" s="11" t="str">
        <f t="shared" si="142"/>
        <v>Jul</v>
      </c>
      <c r="V1137">
        <f t="shared" si="143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42327.463298611103</v>
      </c>
      <c r="T1138" s="10">
        <f t="shared" si="141"/>
        <v>42357.463298611103</v>
      </c>
      <c r="U1138" s="11" t="str">
        <f t="shared" si="142"/>
        <v>Nov</v>
      </c>
      <c r="V1138">
        <f t="shared" si="143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42453.611354166664</v>
      </c>
      <c r="T1139" s="10">
        <f t="shared" si="141"/>
        <v>42483.611354166664</v>
      </c>
      <c r="U1139" s="11" t="str">
        <f t="shared" si="142"/>
        <v>Mar</v>
      </c>
      <c r="V1139">
        <f t="shared" si="143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42736.698275462964</v>
      </c>
      <c r="T1140" s="10">
        <f t="shared" si="141"/>
        <v>42756.698275462964</v>
      </c>
      <c r="U1140" s="11" t="str">
        <f t="shared" si="142"/>
        <v>Jan</v>
      </c>
      <c r="V1140">
        <f t="shared" si="143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41975.139189814807</v>
      </c>
      <c r="T1141" s="10">
        <f t="shared" si="141"/>
        <v>42005.139189814807</v>
      </c>
      <c r="U1141" s="11" t="str">
        <f t="shared" si="142"/>
        <v>Dec</v>
      </c>
      <c r="V1141">
        <f t="shared" si="143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>
        <f t="shared" si="137"/>
        <v>0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42192.253715277773</v>
      </c>
      <c r="T1142" s="10">
        <f t="shared" si="141"/>
        <v>42222.253715277773</v>
      </c>
      <c r="U1142" s="11" t="str">
        <f t="shared" si="142"/>
        <v>Jul</v>
      </c>
      <c r="V1142">
        <f t="shared" si="143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>
        <f t="shared" si="137"/>
        <v>0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42164.491319444445</v>
      </c>
      <c r="T1143" s="10">
        <f t="shared" si="141"/>
        <v>42194.491319444445</v>
      </c>
      <c r="U1143" s="11" t="str">
        <f t="shared" si="142"/>
        <v>Jun</v>
      </c>
      <c r="V1143">
        <f t="shared" si="143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>
        <f t="shared" si="137"/>
        <v>0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42021.797766203708</v>
      </c>
      <c r="T1144" s="10">
        <f t="shared" si="141"/>
        <v>42051.797766203708</v>
      </c>
      <c r="U1144" s="11" t="str">
        <f t="shared" si="142"/>
        <v>Jan</v>
      </c>
      <c r="V1144">
        <f t="shared" si="143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42324.985254629624</v>
      </c>
      <c r="T1145" s="10">
        <f t="shared" si="141"/>
        <v>42354.985254629624</v>
      </c>
      <c r="U1145" s="11" t="str">
        <f t="shared" si="142"/>
        <v>Nov</v>
      </c>
      <c r="V1145">
        <f t="shared" si="143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>
        <f t="shared" si="137"/>
        <v>0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42092.973611111105</v>
      </c>
      <c r="T1146" s="10">
        <f t="shared" si="141"/>
        <v>42122.973611111105</v>
      </c>
      <c r="U1146" s="11" t="str">
        <f t="shared" si="142"/>
        <v>Mar</v>
      </c>
      <c r="V1146">
        <f t="shared" si="143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41854.539259259262</v>
      </c>
      <c r="T1147" s="10">
        <f t="shared" si="141"/>
        <v>41914.539259259262</v>
      </c>
      <c r="U1147" s="11" t="str">
        <f t="shared" si="142"/>
        <v>Aug</v>
      </c>
      <c r="V1147">
        <f t="shared" si="143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41723.745057870365</v>
      </c>
      <c r="T1148" s="10">
        <f t="shared" si="141"/>
        <v>41761.745057870365</v>
      </c>
      <c r="U1148" s="11" t="str">
        <f t="shared" si="142"/>
        <v>Mar</v>
      </c>
      <c r="V1148">
        <f t="shared" si="143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>
        <f t="shared" si="137"/>
        <v>0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41871.763692129629</v>
      </c>
      <c r="T1149" s="10">
        <f t="shared" si="141"/>
        <v>41931.763692129629</v>
      </c>
      <c r="U1149" s="11" t="str">
        <f t="shared" si="142"/>
        <v>Aug</v>
      </c>
      <c r="V1149">
        <f t="shared" si="143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42674.962743055548</v>
      </c>
      <c r="T1150" s="10">
        <f t="shared" si="141"/>
        <v>42705.00440972222</v>
      </c>
      <c r="U1150" s="11" t="str">
        <f t="shared" si="142"/>
        <v>Oct</v>
      </c>
      <c r="V1150">
        <f t="shared" si="143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42507.501921296294</v>
      </c>
      <c r="T1151" s="10">
        <f t="shared" si="141"/>
        <v>42537.501921296294</v>
      </c>
      <c r="U1151" s="11" t="str">
        <f t="shared" si="142"/>
        <v>May</v>
      </c>
      <c r="V1151">
        <f t="shared" si="143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42317.74623842592</v>
      </c>
      <c r="T1152" s="10">
        <f t="shared" si="141"/>
        <v>42377.74623842592</v>
      </c>
      <c r="U1152" s="11" t="str">
        <f t="shared" si="142"/>
        <v>Nov</v>
      </c>
      <c r="V1152">
        <f t="shared" si="143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>
        <f t="shared" si="137"/>
        <v>0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42223.894247685181</v>
      </c>
      <c r="T1153" s="10">
        <f t="shared" si="141"/>
        <v>42253.894247685181</v>
      </c>
      <c r="U1153" s="11" t="str">
        <f t="shared" si="142"/>
        <v>Aug</v>
      </c>
      <c r="V1153">
        <f t="shared" si="143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42109.501296296294</v>
      </c>
      <c r="T1154" s="10">
        <f t="shared" si="141"/>
        <v>42139.501296296294</v>
      </c>
      <c r="U1154" s="11" t="str">
        <f t="shared" si="142"/>
        <v>Apr</v>
      </c>
      <c r="V1154">
        <f t="shared" si="143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IFERROR(E1155/L1155,0)</f>
        <v>50</v>
      </c>
      <c r="Q1155" t="str">
        <f t="shared" ref="Q1155:Q1218" si="146">LEFT(N1155, SEARCH("/",N1155,1)-1)</f>
        <v>food</v>
      </c>
      <c r="R1155" t="str">
        <f t="shared" ref="R1155:R1218" si="147">RIGHT(N1155,LEN(N1155)-SEARCH("/",N1155,1))</f>
        <v>food trucks</v>
      </c>
      <c r="S1155" s="10">
        <f t="shared" ref="S1155:S1218" si="148">(((J1155/60)/60)/24)+DATE(1970,1,1)+(-5/24)</f>
        <v>42143.505844907406</v>
      </c>
      <c r="T1155" s="10">
        <f t="shared" ref="T1155:T1218" si="149">(((I1155/60)/60)/24)+DATE(1970,1,1)+(-5/24)</f>
        <v>42173.505844907406</v>
      </c>
      <c r="U1155" s="11" t="str">
        <f t="shared" ref="U1155:U1218" si="150">TEXT(S1155,"mmm")</f>
        <v>May</v>
      </c>
      <c r="V1155">
        <f t="shared" ref="V1155:V1218" si="151">YEAR(S1155)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42222.900532407402</v>
      </c>
      <c r="T1156" s="10">
        <f t="shared" si="149"/>
        <v>42252.900532407402</v>
      </c>
      <c r="U1156" s="11" t="str">
        <f t="shared" si="150"/>
        <v>Aug</v>
      </c>
      <c r="V1156">
        <f t="shared" si="151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41835.555648148147</v>
      </c>
      <c r="T1157" s="10">
        <f t="shared" si="149"/>
        <v>41865.555648148147</v>
      </c>
      <c r="U1157" s="11" t="str">
        <f t="shared" si="150"/>
        <v>Jul</v>
      </c>
      <c r="V1157">
        <f t="shared" si="151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>
        <f t="shared" si="145"/>
        <v>0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42028.862986111104</v>
      </c>
      <c r="T1158" s="10">
        <f t="shared" si="149"/>
        <v>42058.862986111104</v>
      </c>
      <c r="U1158" s="11" t="str">
        <f t="shared" si="150"/>
        <v>Jan</v>
      </c>
      <c r="V1158">
        <f t="shared" si="151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41918.419907407406</v>
      </c>
      <c r="T1159" s="10">
        <f t="shared" si="149"/>
        <v>41978.461574074077</v>
      </c>
      <c r="U1159" s="11" t="str">
        <f t="shared" si="150"/>
        <v>Oct</v>
      </c>
      <c r="V1159">
        <f t="shared" si="151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41951.883425925924</v>
      </c>
      <c r="T1160" s="10">
        <f t="shared" si="149"/>
        <v>41981.883425925924</v>
      </c>
      <c r="U1160" s="11" t="str">
        <f t="shared" si="150"/>
        <v>Nov</v>
      </c>
      <c r="V1160">
        <f t="shared" si="151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>
        <f t="shared" si="145"/>
        <v>0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42154.518113425926</v>
      </c>
      <c r="T1161" s="10">
        <f t="shared" si="149"/>
        <v>42185.447916666664</v>
      </c>
      <c r="U1161" s="11" t="str">
        <f t="shared" si="150"/>
        <v>May</v>
      </c>
      <c r="V1161">
        <f t="shared" si="151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42060.946597222217</v>
      </c>
      <c r="T1162" s="10">
        <f t="shared" si="149"/>
        <v>42090.90493055556</v>
      </c>
      <c r="U1162" s="11" t="str">
        <f t="shared" si="150"/>
        <v>Feb</v>
      </c>
      <c r="V1162">
        <f t="shared" si="151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>
        <f t="shared" si="145"/>
        <v>0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42122.421168981477</v>
      </c>
      <c r="T1163" s="10">
        <f t="shared" si="149"/>
        <v>42143.421168981477</v>
      </c>
      <c r="U1163" s="11" t="str">
        <f t="shared" si="150"/>
        <v>Apr</v>
      </c>
      <c r="V1163">
        <f t="shared" si="151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41876.475277777776</v>
      </c>
      <c r="T1164" s="10">
        <f t="shared" si="149"/>
        <v>41907.475277777776</v>
      </c>
      <c r="U1164" s="11" t="str">
        <f t="shared" si="150"/>
        <v>Aug</v>
      </c>
      <c r="V1164">
        <f t="shared" si="151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>
        <f t="shared" si="145"/>
        <v>0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41830.515277777777</v>
      </c>
      <c r="T1165" s="10">
        <f t="shared" si="149"/>
        <v>41860.515277777777</v>
      </c>
      <c r="U1165" s="11" t="str">
        <f t="shared" si="150"/>
        <v>Jul</v>
      </c>
      <c r="V1165">
        <f t="shared" si="151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>
        <f t="shared" si="145"/>
        <v>0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42509.51599537037</v>
      </c>
      <c r="T1166" s="10">
        <f t="shared" si="149"/>
        <v>42539.51599537037</v>
      </c>
      <c r="U1166" s="11" t="str">
        <f t="shared" si="150"/>
        <v>May</v>
      </c>
      <c r="V1166">
        <f t="shared" si="151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41792.006134259253</v>
      </c>
      <c r="T1167" s="10">
        <f t="shared" si="149"/>
        <v>41826.006134259253</v>
      </c>
      <c r="U1167" s="11" t="str">
        <f t="shared" si="150"/>
        <v>Jun</v>
      </c>
      <c r="V1167">
        <f t="shared" si="151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42150.277106481481</v>
      </c>
      <c r="T1168" s="10">
        <f t="shared" si="149"/>
        <v>42180.958333333336</v>
      </c>
      <c r="U1168" s="11" t="str">
        <f t="shared" si="150"/>
        <v>May</v>
      </c>
      <c r="V1168">
        <f t="shared" si="151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41863.526562499996</v>
      </c>
      <c r="T1169" s="10">
        <f t="shared" si="149"/>
        <v>41894.526562499996</v>
      </c>
      <c r="U1169" s="11" t="str">
        <f t="shared" si="150"/>
        <v>Aug</v>
      </c>
      <c r="V1169">
        <f t="shared" si="151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42604.845659722218</v>
      </c>
      <c r="T1170" s="10">
        <f t="shared" si="149"/>
        <v>42634.845659722218</v>
      </c>
      <c r="U1170" s="11" t="str">
        <f t="shared" si="150"/>
        <v>Aug</v>
      </c>
      <c r="V1170">
        <f t="shared" si="151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42027.145405092589</v>
      </c>
      <c r="T1171" s="10">
        <f t="shared" si="149"/>
        <v>42057.145405092589</v>
      </c>
      <c r="U1171" s="11" t="str">
        <f t="shared" si="150"/>
        <v>Jan</v>
      </c>
      <c r="V1171">
        <f t="shared" si="151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42124.684849537036</v>
      </c>
      <c r="T1172" s="10">
        <f t="shared" si="149"/>
        <v>42154.684849537036</v>
      </c>
      <c r="U1172" s="11" t="str">
        <f t="shared" si="150"/>
        <v>Apr</v>
      </c>
      <c r="V1172">
        <f t="shared" si="151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41938.596377314811</v>
      </c>
      <c r="T1173" s="10">
        <f t="shared" si="149"/>
        <v>41956.638043981475</v>
      </c>
      <c r="U1173" s="11" t="str">
        <f t="shared" si="150"/>
        <v>Oct</v>
      </c>
      <c r="V1173">
        <f t="shared" si="151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>
        <f t="shared" si="145"/>
        <v>0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41841.473981481482</v>
      </c>
      <c r="T1174" s="10">
        <f t="shared" si="149"/>
        <v>41871.473981481482</v>
      </c>
      <c r="U1174" s="11" t="str">
        <f t="shared" si="150"/>
        <v>Jul</v>
      </c>
      <c r="V1174">
        <f t="shared" si="151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42183.97751157407</v>
      </c>
      <c r="T1175" s="10">
        <f t="shared" si="149"/>
        <v>42218.97751157407</v>
      </c>
      <c r="U1175" s="11" t="str">
        <f t="shared" si="150"/>
        <v>Jun</v>
      </c>
      <c r="V1175">
        <f t="shared" si="151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42468.633414351854</v>
      </c>
      <c r="T1176" s="10">
        <f t="shared" si="149"/>
        <v>42498.633414351854</v>
      </c>
      <c r="U1176" s="11" t="str">
        <f t="shared" si="150"/>
        <v>Apr</v>
      </c>
      <c r="V1176">
        <f t="shared" si="151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42170.520127314812</v>
      </c>
      <c r="T1177" s="10">
        <f t="shared" si="149"/>
        <v>42200.520127314812</v>
      </c>
      <c r="U1177" s="11" t="str">
        <f t="shared" si="150"/>
        <v>Jun</v>
      </c>
      <c r="V1177">
        <f t="shared" si="151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42745.811319444438</v>
      </c>
      <c r="T1178" s="10">
        <f t="shared" si="149"/>
        <v>42800.333333333336</v>
      </c>
      <c r="U1178" s="11" t="str">
        <f t="shared" si="150"/>
        <v>Jan</v>
      </c>
      <c r="V1178">
        <f t="shared" si="151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>
        <f t="shared" si="145"/>
        <v>0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41897.452499999999</v>
      </c>
      <c r="T1179" s="10">
        <f t="shared" si="149"/>
        <v>41927.452499999999</v>
      </c>
      <c r="U1179" s="11" t="str">
        <f t="shared" si="150"/>
        <v>Sep</v>
      </c>
      <c r="V1179">
        <f t="shared" si="151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41837.69736111111</v>
      </c>
      <c r="T1180" s="10">
        <f t="shared" si="149"/>
        <v>41867.69736111111</v>
      </c>
      <c r="U1180" s="11" t="str">
        <f t="shared" si="150"/>
        <v>Jul</v>
      </c>
      <c r="V1180">
        <f t="shared" si="151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42275.511886574073</v>
      </c>
      <c r="T1181" s="10">
        <f t="shared" si="149"/>
        <v>42305.511886574073</v>
      </c>
      <c r="U1181" s="11" t="str">
        <f t="shared" si="150"/>
        <v>Sep</v>
      </c>
      <c r="V1181">
        <f t="shared" si="151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41781.598541666666</v>
      </c>
      <c r="T1182" s="10">
        <f t="shared" si="149"/>
        <v>41818.598541666666</v>
      </c>
      <c r="U1182" s="11" t="str">
        <f t="shared" si="150"/>
        <v>May</v>
      </c>
      <c r="V1182">
        <f t="shared" si="151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42034.131030092591</v>
      </c>
      <c r="T1183" s="10">
        <f t="shared" si="149"/>
        <v>42064.131030092591</v>
      </c>
      <c r="U1183" s="11" t="str">
        <f t="shared" si="150"/>
        <v>Jan</v>
      </c>
      <c r="V1183">
        <f t="shared" si="151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42728.619074074071</v>
      </c>
      <c r="T1184" s="10">
        <f t="shared" si="149"/>
        <v>42747.487499999996</v>
      </c>
      <c r="U1184" s="11" t="str">
        <f t="shared" si="150"/>
        <v>Dec</v>
      </c>
      <c r="V1184">
        <f t="shared" si="151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42656.653043981474</v>
      </c>
      <c r="T1185" s="10">
        <f t="shared" si="149"/>
        <v>42675.957638888889</v>
      </c>
      <c r="U1185" s="11" t="str">
        <f t="shared" si="150"/>
        <v>Oct</v>
      </c>
      <c r="V1185">
        <f t="shared" si="151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42741.391331018516</v>
      </c>
      <c r="T1186" s="10">
        <f t="shared" si="149"/>
        <v>42772.391331018516</v>
      </c>
      <c r="U1186" s="11" t="str">
        <f t="shared" si="150"/>
        <v>Jan</v>
      </c>
      <c r="V1186">
        <f t="shared" si="151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42130.656817129631</v>
      </c>
      <c r="T1187" s="10">
        <f t="shared" si="149"/>
        <v>42162.958333333336</v>
      </c>
      <c r="U1187" s="11" t="str">
        <f t="shared" si="150"/>
        <v>May</v>
      </c>
      <c r="V1187">
        <f t="shared" si="151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42123.655034722215</v>
      </c>
      <c r="T1188" s="10">
        <f t="shared" si="149"/>
        <v>42156.737499999996</v>
      </c>
      <c r="U1188" s="11" t="str">
        <f t="shared" si="150"/>
        <v>Apr</v>
      </c>
      <c r="V1188">
        <f t="shared" si="151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42109.686608796292</v>
      </c>
      <c r="T1189" s="10">
        <f t="shared" si="149"/>
        <v>42141.541666666664</v>
      </c>
      <c r="U1189" s="11" t="str">
        <f t="shared" si="150"/>
        <v>Apr</v>
      </c>
      <c r="V1189">
        <f t="shared" si="151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42711.492361111108</v>
      </c>
      <c r="T1190" s="10">
        <f t="shared" si="149"/>
        <v>42732.492361111108</v>
      </c>
      <c r="U1190" s="11" t="str">
        <f t="shared" si="150"/>
        <v>Dec</v>
      </c>
      <c r="V1190">
        <f t="shared" si="151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42529.770775462959</v>
      </c>
      <c r="T1191" s="10">
        <f t="shared" si="149"/>
        <v>42550.770775462959</v>
      </c>
      <c r="U1191" s="11" t="str">
        <f t="shared" si="150"/>
        <v>Jun</v>
      </c>
      <c r="V1191">
        <f t="shared" si="151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41852.457465277774</v>
      </c>
      <c r="T1192" s="10">
        <f t="shared" si="149"/>
        <v>41882.457465277774</v>
      </c>
      <c r="U1192" s="11" t="str">
        <f t="shared" si="150"/>
        <v>Aug</v>
      </c>
      <c r="V1192">
        <f t="shared" si="151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42419.395370370366</v>
      </c>
      <c r="T1193" s="10">
        <f t="shared" si="149"/>
        <v>42449.353703703695</v>
      </c>
      <c r="U1193" s="11" t="str">
        <f t="shared" si="150"/>
        <v>Feb</v>
      </c>
      <c r="V1193">
        <f t="shared" si="151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42747.298356481479</v>
      </c>
      <c r="T1194" s="10">
        <f t="shared" si="149"/>
        <v>42777.298356481479</v>
      </c>
      <c r="U1194" s="11" t="str">
        <f t="shared" si="150"/>
        <v>Jan</v>
      </c>
      <c r="V1194">
        <f t="shared" si="151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42409.567743055559</v>
      </c>
      <c r="T1195" s="10">
        <f t="shared" si="149"/>
        <v>42469.526076388887</v>
      </c>
      <c r="U1195" s="11" t="str">
        <f t="shared" si="150"/>
        <v>Feb</v>
      </c>
      <c r="V1195">
        <f t="shared" si="151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42072.27984953703</v>
      </c>
      <c r="T1196" s="10">
        <f t="shared" si="149"/>
        <v>42102.27984953703</v>
      </c>
      <c r="U1196" s="11" t="str">
        <f t="shared" si="150"/>
        <v>Mar</v>
      </c>
      <c r="V1196">
        <f t="shared" si="151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42298.139502314814</v>
      </c>
      <c r="T1197" s="10">
        <f t="shared" si="149"/>
        <v>42358.166666666664</v>
      </c>
      <c r="U1197" s="11" t="str">
        <f t="shared" si="150"/>
        <v>Oct</v>
      </c>
      <c r="V1197">
        <f t="shared" si="151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42326.610405092586</v>
      </c>
      <c r="T1198" s="10">
        <f t="shared" si="149"/>
        <v>42356.610405092586</v>
      </c>
      <c r="U1198" s="11" t="str">
        <f t="shared" si="150"/>
        <v>Nov</v>
      </c>
      <c r="V1198">
        <f t="shared" si="151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42503.456412037034</v>
      </c>
      <c r="T1199" s="10">
        <f t="shared" si="149"/>
        <v>42534.040972222218</v>
      </c>
      <c r="U1199" s="11" t="str">
        <f t="shared" si="150"/>
        <v>May</v>
      </c>
      <c r="V1199">
        <f t="shared" si="151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42333.410717592589</v>
      </c>
      <c r="T1200" s="10">
        <f t="shared" si="149"/>
        <v>42368.916666666664</v>
      </c>
      <c r="U1200" s="11" t="str">
        <f t="shared" si="150"/>
        <v>Nov</v>
      </c>
      <c r="V1200">
        <f t="shared" si="151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42161.562499999993</v>
      </c>
      <c r="T1201" s="10">
        <f t="shared" si="149"/>
        <v>42193.562499999993</v>
      </c>
      <c r="U1201" s="11" t="str">
        <f t="shared" si="150"/>
        <v>Jun</v>
      </c>
      <c r="V1201">
        <f t="shared" si="151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42089.269166666665</v>
      </c>
      <c r="T1202" s="10">
        <f t="shared" si="149"/>
        <v>42110.269166666665</v>
      </c>
      <c r="U1202" s="11" t="str">
        <f t="shared" si="150"/>
        <v>Mar</v>
      </c>
      <c r="V1202">
        <f t="shared" si="151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42536.398680555554</v>
      </c>
      <c r="T1203" s="10">
        <f t="shared" si="149"/>
        <v>42566.398680555554</v>
      </c>
      <c r="U1203" s="11" t="str">
        <f t="shared" si="150"/>
        <v>Jun</v>
      </c>
      <c r="V1203">
        <f t="shared" si="151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42152.080486111103</v>
      </c>
      <c r="T1204" s="10">
        <f t="shared" si="149"/>
        <v>42182.080486111103</v>
      </c>
      <c r="U1204" s="11" t="str">
        <f t="shared" si="150"/>
        <v>May</v>
      </c>
      <c r="V1204">
        <f t="shared" si="151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42125.4065625</v>
      </c>
      <c r="T1205" s="10">
        <f t="shared" si="149"/>
        <v>42155.4065625</v>
      </c>
      <c r="U1205" s="11" t="str">
        <f t="shared" si="150"/>
        <v>May</v>
      </c>
      <c r="V1205">
        <f t="shared" si="151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42297.539733796293</v>
      </c>
      <c r="T1206" s="10">
        <f t="shared" si="149"/>
        <v>42341.999999999993</v>
      </c>
      <c r="U1206" s="11" t="str">
        <f t="shared" si="150"/>
        <v>Oct</v>
      </c>
      <c r="V1206">
        <f t="shared" si="151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42138.298043981478</v>
      </c>
      <c r="T1207" s="10">
        <f t="shared" si="149"/>
        <v>42168.298043981478</v>
      </c>
      <c r="U1207" s="11" t="str">
        <f t="shared" si="150"/>
        <v>May</v>
      </c>
      <c r="V1207">
        <f t="shared" si="151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42772.567743055559</v>
      </c>
      <c r="T1208" s="10">
        <f t="shared" si="149"/>
        <v>42805.353472222218</v>
      </c>
      <c r="U1208" s="11" t="str">
        <f t="shared" si="150"/>
        <v>Feb</v>
      </c>
      <c r="V1208">
        <f t="shared" si="151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42430.221909722219</v>
      </c>
      <c r="T1209" s="10">
        <f t="shared" si="149"/>
        <v>42460.208333333336</v>
      </c>
      <c r="U1209" s="11" t="str">
        <f t="shared" si="150"/>
        <v>Mar</v>
      </c>
      <c r="V1209">
        <f t="shared" si="151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42423.500740740739</v>
      </c>
      <c r="T1210" s="10">
        <f t="shared" si="149"/>
        <v>42453.459074074075</v>
      </c>
      <c r="U1210" s="11" t="str">
        <f t="shared" si="150"/>
        <v>Feb</v>
      </c>
      <c r="V1210">
        <f t="shared" si="151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42761.637789351851</v>
      </c>
      <c r="T1211" s="10">
        <f t="shared" si="149"/>
        <v>42791.637789351851</v>
      </c>
      <c r="U1211" s="11" t="str">
        <f t="shared" si="150"/>
        <v>Jan</v>
      </c>
      <c r="V1211">
        <f t="shared" si="151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42132.733472222222</v>
      </c>
      <c r="T1212" s="10">
        <f t="shared" si="149"/>
        <v>42155.666666666664</v>
      </c>
      <c r="U1212" s="11" t="str">
        <f t="shared" si="150"/>
        <v>May</v>
      </c>
      <c r="V1212">
        <f t="shared" si="151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42515.658113425925</v>
      </c>
      <c r="T1213" s="10">
        <f t="shared" si="149"/>
        <v>42530.658113425925</v>
      </c>
      <c r="U1213" s="11" t="str">
        <f t="shared" si="150"/>
        <v>May</v>
      </c>
      <c r="V1213">
        <f t="shared" si="151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42318.741840277777</v>
      </c>
      <c r="T1214" s="10">
        <f t="shared" si="149"/>
        <v>42334.833333333336</v>
      </c>
      <c r="U1214" s="11" t="str">
        <f t="shared" si="150"/>
        <v>Nov</v>
      </c>
      <c r="V1214">
        <f t="shared" si="151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42731.547453703701</v>
      </c>
      <c r="T1215" s="10">
        <f t="shared" si="149"/>
        <v>42766.547453703701</v>
      </c>
      <c r="U1215" s="11" t="str">
        <f t="shared" si="150"/>
        <v>Dec</v>
      </c>
      <c r="V1215">
        <f t="shared" si="151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42104.632002314807</v>
      </c>
      <c r="T1216" s="10">
        <f t="shared" si="149"/>
        <v>42164.632002314807</v>
      </c>
      <c r="U1216" s="11" t="str">
        <f t="shared" si="150"/>
        <v>Apr</v>
      </c>
      <c r="V1216">
        <f t="shared" si="151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41759.714768518512</v>
      </c>
      <c r="T1217" s="10">
        <f t="shared" si="149"/>
        <v>41789.714768518512</v>
      </c>
      <c r="U1217" s="11" t="str">
        <f t="shared" si="150"/>
        <v>Apr</v>
      </c>
      <c r="V1217">
        <f t="shared" si="151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42247.408067129632</v>
      </c>
      <c r="T1218" s="10">
        <f t="shared" si="149"/>
        <v>42279.752083333333</v>
      </c>
      <c r="U1218" s="11" t="str">
        <f t="shared" si="150"/>
        <v>Aug</v>
      </c>
      <c r="V1218">
        <f t="shared" si="151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IFERROR(E1219/L1219,0)</f>
        <v>148.57377049180329</v>
      </c>
      <c r="Q1219" t="str">
        <f t="shared" ref="Q1219:Q1282" si="154">LEFT(N1219, SEARCH("/",N1219,1)-1)</f>
        <v>photography</v>
      </c>
      <c r="R1219" t="str">
        <f t="shared" ref="R1219:R1282" si="155">RIGHT(N1219,LEN(N1219)-SEARCH("/",N1219,1))</f>
        <v>photobooks</v>
      </c>
      <c r="S1219" s="10">
        <f t="shared" ref="S1219:S1282" si="156">(((J1219/60)/60)/24)+DATE(1970,1,1)+(-5/24)</f>
        <v>42535.6011574074</v>
      </c>
      <c r="T1219" s="10">
        <f t="shared" ref="T1219:T1282" si="157">(((I1219/60)/60)/24)+DATE(1970,1,1)+(-5/24)</f>
        <v>42565.6011574074</v>
      </c>
      <c r="U1219" s="11" t="str">
        <f t="shared" ref="U1219:U1282" si="158">TEXT(S1219,"mmm")</f>
        <v>Jun</v>
      </c>
      <c r="V1219">
        <f t="shared" ref="V1219:V1282" si="159">YEAR(S1219)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42278.453703703701</v>
      </c>
      <c r="T1220" s="10">
        <f t="shared" si="157"/>
        <v>42308.916666666664</v>
      </c>
      <c r="U1220" s="11" t="str">
        <f t="shared" si="158"/>
        <v>Oct</v>
      </c>
      <c r="V1220">
        <f t="shared" si="15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42633.253622685181</v>
      </c>
      <c r="T1221" s="10">
        <f t="shared" si="157"/>
        <v>42663.253622685181</v>
      </c>
      <c r="U1221" s="11" t="str">
        <f t="shared" si="158"/>
        <v>Sep</v>
      </c>
      <c r="V1221">
        <f t="shared" si="15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42211.420277777775</v>
      </c>
      <c r="T1222" s="10">
        <f t="shared" si="157"/>
        <v>42241.420277777775</v>
      </c>
      <c r="U1222" s="11" t="str">
        <f t="shared" si="158"/>
        <v>Jul</v>
      </c>
      <c r="V1222">
        <f t="shared" si="15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42680.267222222225</v>
      </c>
      <c r="T1223" s="10">
        <f t="shared" si="157"/>
        <v>42707.791666666664</v>
      </c>
      <c r="U1223" s="11" t="str">
        <f t="shared" si="158"/>
        <v>Nov</v>
      </c>
      <c r="V1223">
        <f t="shared" si="15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42430.512118055551</v>
      </c>
      <c r="T1224" s="10">
        <f t="shared" si="157"/>
        <v>42460.958333333336</v>
      </c>
      <c r="U1224" s="11" t="str">
        <f t="shared" si="158"/>
        <v>Mar</v>
      </c>
      <c r="V1224">
        <f t="shared" si="15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42653.968854166662</v>
      </c>
      <c r="T1225" s="10">
        <f t="shared" si="157"/>
        <v>42684.010520833333</v>
      </c>
      <c r="U1225" s="11" t="str">
        <f t="shared" si="158"/>
        <v>Oct</v>
      </c>
      <c r="V1225">
        <f t="shared" si="15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41736.341458333329</v>
      </c>
      <c r="T1226" s="10">
        <f t="shared" si="157"/>
        <v>41796.341458333329</v>
      </c>
      <c r="U1226" s="11" t="str">
        <f t="shared" si="158"/>
        <v>Apr</v>
      </c>
      <c r="V1226">
        <f t="shared" si="15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41509.697662037033</v>
      </c>
      <c r="T1227" s="10">
        <f t="shared" si="157"/>
        <v>41569.697662037033</v>
      </c>
      <c r="U1227" s="11" t="str">
        <f t="shared" si="158"/>
        <v>Aug</v>
      </c>
      <c r="V1227">
        <f t="shared" si="15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41715.666446759256</v>
      </c>
      <c r="T1228" s="10">
        <f t="shared" si="157"/>
        <v>41749.833333333328</v>
      </c>
      <c r="U1228" s="11" t="str">
        <f t="shared" si="158"/>
        <v>Mar</v>
      </c>
      <c r="V1228">
        <f t="shared" si="15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>
        <f t="shared" si="153"/>
        <v>0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41827.710833333331</v>
      </c>
      <c r="T1229" s="10">
        <f t="shared" si="157"/>
        <v>41858.083333333328</v>
      </c>
      <c r="U1229" s="11" t="str">
        <f t="shared" si="158"/>
        <v>Jul</v>
      </c>
      <c r="V1229">
        <f t="shared" si="15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40754.520925925921</v>
      </c>
      <c r="T1230" s="10">
        <f t="shared" si="157"/>
        <v>40814.520925925921</v>
      </c>
      <c r="U1230" s="11" t="str">
        <f t="shared" si="158"/>
        <v>Jul</v>
      </c>
      <c r="V1230">
        <f t="shared" si="15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40985.251469907402</v>
      </c>
      <c r="T1231" s="10">
        <f t="shared" si="157"/>
        <v>41015.458333333328</v>
      </c>
      <c r="U1231" s="11" t="str">
        <f t="shared" si="158"/>
        <v>Mar</v>
      </c>
      <c r="V1231">
        <f t="shared" si="15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>
        <f t="shared" si="153"/>
        <v>0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40568.764236111107</v>
      </c>
      <c r="T1232" s="10">
        <f t="shared" si="157"/>
        <v>40598.764236111107</v>
      </c>
      <c r="U1232" s="11" t="str">
        <f t="shared" si="158"/>
        <v>Jan</v>
      </c>
      <c r="V1232">
        <f t="shared" si="15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>
        <f t="shared" si="153"/>
        <v>0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42193.733425925922</v>
      </c>
      <c r="T1233" s="10">
        <f t="shared" si="157"/>
        <v>42243.833333333336</v>
      </c>
      <c r="U1233" s="11" t="str">
        <f t="shared" si="158"/>
        <v>Jul</v>
      </c>
      <c r="V1233">
        <f t="shared" si="15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41506.639699074076</v>
      </c>
      <c r="T1234" s="10">
        <f t="shared" si="157"/>
        <v>41553.639699074076</v>
      </c>
      <c r="U1234" s="11" t="str">
        <f t="shared" si="158"/>
        <v>Aug</v>
      </c>
      <c r="V1234">
        <f t="shared" si="15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40939.740439814814</v>
      </c>
      <c r="T1235" s="10">
        <f t="shared" si="157"/>
        <v>40960.740439814814</v>
      </c>
      <c r="U1235" s="11" t="str">
        <f t="shared" si="158"/>
        <v>Jan</v>
      </c>
      <c r="V1235">
        <f t="shared" si="15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>
        <f t="shared" si="153"/>
        <v>0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42007.580347222225</v>
      </c>
      <c r="T1236" s="10">
        <f t="shared" si="157"/>
        <v>42037.580347222225</v>
      </c>
      <c r="U1236" s="11" t="str">
        <f t="shared" si="158"/>
        <v>Jan</v>
      </c>
      <c r="V1236">
        <f t="shared" si="15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41582.927071759259</v>
      </c>
      <c r="T1237" s="10">
        <f t="shared" si="157"/>
        <v>41622.927071759259</v>
      </c>
      <c r="U1237" s="11" t="str">
        <f t="shared" si="158"/>
        <v>Nov</v>
      </c>
      <c r="V1237">
        <f t="shared" si="15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>
        <f t="shared" si="153"/>
        <v>0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41110.47180555555</v>
      </c>
      <c r="T1238" s="10">
        <f t="shared" si="157"/>
        <v>41118.458333333328</v>
      </c>
      <c r="U1238" s="11" t="str">
        <f t="shared" si="158"/>
        <v>Jul</v>
      </c>
      <c r="V1238">
        <f t="shared" si="15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>
        <f t="shared" si="153"/>
        <v>0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41125.074826388889</v>
      </c>
      <c r="T1239" s="10">
        <f t="shared" si="157"/>
        <v>41145.074826388889</v>
      </c>
      <c r="U1239" s="11" t="str">
        <f t="shared" si="158"/>
        <v>Aug</v>
      </c>
      <c r="V1239">
        <f t="shared" si="15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40731.402037037034</v>
      </c>
      <c r="T1240" s="10">
        <f t="shared" si="157"/>
        <v>40761.402037037034</v>
      </c>
      <c r="U1240" s="11" t="str">
        <f t="shared" si="158"/>
        <v>Jul</v>
      </c>
      <c r="V1240">
        <f t="shared" si="15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>
        <f t="shared" si="153"/>
        <v>0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40883.754247685181</v>
      </c>
      <c r="T1241" s="10">
        <f t="shared" si="157"/>
        <v>40913.754247685181</v>
      </c>
      <c r="U1241" s="11" t="str">
        <f t="shared" si="158"/>
        <v>Dec</v>
      </c>
      <c r="V1241">
        <f t="shared" si="15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41408.831678240742</v>
      </c>
      <c r="T1242" s="10">
        <f t="shared" si="157"/>
        <v>41467.70208333333</v>
      </c>
      <c r="U1242" s="11" t="str">
        <f t="shared" si="158"/>
        <v>May</v>
      </c>
      <c r="V1242">
        <f t="shared" si="15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41923.629398148143</v>
      </c>
      <c r="T1243" s="10">
        <f t="shared" si="157"/>
        <v>41946.040972222218</v>
      </c>
      <c r="U1243" s="11" t="str">
        <f t="shared" si="158"/>
        <v>Oct</v>
      </c>
      <c r="V1243">
        <f t="shared" si="15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40781.957199074073</v>
      </c>
      <c r="T1244" s="10">
        <f t="shared" si="157"/>
        <v>40797.345833333333</v>
      </c>
      <c r="U1244" s="11" t="str">
        <f t="shared" si="158"/>
        <v>Aug</v>
      </c>
      <c r="V1244">
        <f t="shared" si="15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40671.670960648145</v>
      </c>
      <c r="T1245" s="10">
        <f t="shared" si="157"/>
        <v>40732.666666666664</v>
      </c>
      <c r="U1245" s="11" t="str">
        <f t="shared" si="158"/>
        <v>May</v>
      </c>
      <c r="V1245">
        <f t="shared" si="15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41355.617164351846</v>
      </c>
      <c r="T1246" s="10">
        <f t="shared" si="157"/>
        <v>41386.666666666664</v>
      </c>
      <c r="U1246" s="11" t="str">
        <f t="shared" si="158"/>
        <v>Mar</v>
      </c>
      <c r="V1246">
        <f t="shared" si="15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41774.391597222217</v>
      </c>
      <c r="T1247" s="10">
        <f t="shared" si="157"/>
        <v>41804.391597222217</v>
      </c>
      <c r="U1247" s="11" t="str">
        <f t="shared" si="158"/>
        <v>May</v>
      </c>
      <c r="V1247">
        <f t="shared" si="15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40837.835057870368</v>
      </c>
      <c r="T1248" s="10">
        <f t="shared" si="157"/>
        <v>40882.876724537033</v>
      </c>
      <c r="U1248" s="11" t="str">
        <f t="shared" si="158"/>
        <v>Oct</v>
      </c>
      <c r="V1248">
        <f t="shared" si="15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41370.083969907406</v>
      </c>
      <c r="T1249" s="10">
        <f t="shared" si="157"/>
        <v>41400.083969907406</v>
      </c>
      <c r="U1249" s="11" t="str">
        <f t="shared" si="158"/>
        <v>Apr</v>
      </c>
      <c r="V1249">
        <f t="shared" si="15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41767.448530092588</v>
      </c>
      <c r="T1250" s="10">
        <f t="shared" si="157"/>
        <v>41803.082638888889</v>
      </c>
      <c r="U1250" s="11" t="str">
        <f t="shared" si="158"/>
        <v>May</v>
      </c>
      <c r="V1250">
        <f t="shared" si="15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41067.532534722224</v>
      </c>
      <c r="T1251" s="10">
        <f t="shared" si="157"/>
        <v>41097.532534722224</v>
      </c>
      <c r="U1251" s="11" t="str">
        <f t="shared" si="158"/>
        <v>Jun</v>
      </c>
      <c r="V1251">
        <f t="shared" si="15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41843.434386574074</v>
      </c>
      <c r="T1252" s="10">
        <f t="shared" si="157"/>
        <v>41888.434386574074</v>
      </c>
      <c r="U1252" s="11" t="str">
        <f t="shared" si="158"/>
        <v>Jul</v>
      </c>
      <c r="V1252">
        <f t="shared" si="15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40751.606099537035</v>
      </c>
      <c r="T1253" s="10">
        <f t="shared" si="157"/>
        <v>40811.606099537035</v>
      </c>
      <c r="U1253" s="11" t="str">
        <f t="shared" si="158"/>
        <v>Jul</v>
      </c>
      <c r="V1253">
        <f t="shared" si="15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41543.779733796291</v>
      </c>
      <c r="T1254" s="10">
        <f t="shared" si="157"/>
        <v>41571.779733796291</v>
      </c>
      <c r="U1254" s="11" t="str">
        <f t="shared" si="158"/>
        <v>Sep</v>
      </c>
      <c r="V1254">
        <f t="shared" si="15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41855.575312499997</v>
      </c>
      <c r="T1255" s="10">
        <f t="shared" si="157"/>
        <v>41885.575312499997</v>
      </c>
      <c r="U1255" s="11" t="str">
        <f t="shared" si="158"/>
        <v>Aug</v>
      </c>
      <c r="V1255">
        <f t="shared" si="15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40487.413032407407</v>
      </c>
      <c r="T1256" s="10">
        <f t="shared" si="157"/>
        <v>40543.999305555553</v>
      </c>
      <c r="U1256" s="11" t="str">
        <f t="shared" si="158"/>
        <v>Nov</v>
      </c>
      <c r="V1256">
        <f t="shared" si="15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41579.637175925927</v>
      </c>
      <c r="T1257" s="10">
        <f t="shared" si="157"/>
        <v>41609.678842592592</v>
      </c>
      <c r="U1257" s="11" t="str">
        <f t="shared" si="158"/>
        <v>Nov</v>
      </c>
      <c r="V1257">
        <f t="shared" si="15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40921.711006944446</v>
      </c>
      <c r="T1258" s="10">
        <f t="shared" si="157"/>
        <v>40951.711006944446</v>
      </c>
      <c r="U1258" s="11" t="str">
        <f t="shared" si="158"/>
        <v>Jan</v>
      </c>
      <c r="V1258">
        <f t="shared" si="15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40586.877199074072</v>
      </c>
      <c r="T1259" s="10">
        <f t="shared" si="157"/>
        <v>40635.835532407407</v>
      </c>
      <c r="U1259" s="11" t="str">
        <f t="shared" si="158"/>
        <v>Feb</v>
      </c>
      <c r="V1259">
        <f t="shared" si="15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41487.402916666666</v>
      </c>
      <c r="T1260" s="10">
        <f t="shared" si="157"/>
        <v>41517.402916666666</v>
      </c>
      <c r="U1260" s="11" t="str">
        <f t="shared" si="158"/>
        <v>Aug</v>
      </c>
      <c r="V1260">
        <f t="shared" si="15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41766.762314814812</v>
      </c>
      <c r="T1261" s="10">
        <f t="shared" si="157"/>
        <v>41798.957638888889</v>
      </c>
      <c r="U1261" s="11" t="str">
        <f t="shared" si="158"/>
        <v>May</v>
      </c>
      <c r="V1261">
        <f t="shared" si="15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41666.63449074074</v>
      </c>
      <c r="T1262" s="10">
        <f t="shared" si="157"/>
        <v>41696.63449074074</v>
      </c>
      <c r="U1262" s="11" t="str">
        <f t="shared" si="158"/>
        <v>Jan</v>
      </c>
      <c r="V1262">
        <f t="shared" si="15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41638.134571759256</v>
      </c>
      <c r="T1263" s="10">
        <f t="shared" si="157"/>
        <v>41668.134571759256</v>
      </c>
      <c r="U1263" s="11" t="str">
        <f t="shared" si="158"/>
        <v>Dec</v>
      </c>
      <c r="V1263">
        <f t="shared" si="15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41656.554305555554</v>
      </c>
      <c r="T1264" s="10">
        <f t="shared" si="157"/>
        <v>41686.554305555554</v>
      </c>
      <c r="U1264" s="11" t="str">
        <f t="shared" si="158"/>
        <v>Jan</v>
      </c>
      <c r="V1264">
        <f t="shared" si="15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41691.875810185185</v>
      </c>
      <c r="T1265" s="10">
        <f t="shared" si="157"/>
        <v>41726.833333333328</v>
      </c>
      <c r="U1265" s="11" t="str">
        <f t="shared" si="158"/>
        <v>Feb</v>
      </c>
      <c r="V1265">
        <f t="shared" si="15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41547.454664351848</v>
      </c>
      <c r="T1266" s="10">
        <f t="shared" si="157"/>
        <v>41576.454664351848</v>
      </c>
      <c r="U1266" s="11" t="str">
        <f t="shared" si="158"/>
        <v>Sep</v>
      </c>
      <c r="V1266">
        <f t="shared" si="15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40465.446932870364</v>
      </c>
      <c r="T1267" s="10">
        <f t="shared" si="157"/>
        <v>40512.446932870364</v>
      </c>
      <c r="U1267" s="11" t="str">
        <f t="shared" si="158"/>
        <v>Oct</v>
      </c>
      <c r="V1267">
        <f t="shared" si="15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41620.668344907404</v>
      </c>
      <c r="T1268" s="10">
        <f t="shared" si="157"/>
        <v>41650.668344907404</v>
      </c>
      <c r="U1268" s="11" t="str">
        <f t="shared" si="158"/>
        <v>Dec</v>
      </c>
      <c r="V1268">
        <f t="shared" si="15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41449.376828703702</v>
      </c>
      <c r="T1269" s="10">
        <f t="shared" si="157"/>
        <v>41479.376828703702</v>
      </c>
      <c r="U1269" s="11" t="str">
        <f t="shared" si="158"/>
        <v>Jun</v>
      </c>
      <c r="V1269">
        <f t="shared" si="15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41507.637118055551</v>
      </c>
      <c r="T1270" s="10">
        <f t="shared" si="157"/>
        <v>41537.637118055551</v>
      </c>
      <c r="U1270" s="11" t="str">
        <f t="shared" si="158"/>
        <v>Aug</v>
      </c>
      <c r="V1270">
        <f t="shared" si="15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42445.614722222213</v>
      </c>
      <c r="T1271" s="10">
        <f t="shared" si="157"/>
        <v>42475.791666666664</v>
      </c>
      <c r="U1271" s="11" t="str">
        <f t="shared" si="158"/>
        <v>Mar</v>
      </c>
      <c r="V1271">
        <f t="shared" si="15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40933.648634259262</v>
      </c>
      <c r="T1272" s="10">
        <f t="shared" si="157"/>
        <v>40993.60696759259</v>
      </c>
      <c r="U1272" s="11" t="str">
        <f t="shared" si="158"/>
        <v>Jan</v>
      </c>
      <c r="V1272">
        <f t="shared" si="15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41561.475219907406</v>
      </c>
      <c r="T1273" s="10">
        <f t="shared" si="157"/>
        <v>41591.516886574071</v>
      </c>
      <c r="U1273" s="11" t="str">
        <f t="shared" si="158"/>
        <v>Oct</v>
      </c>
      <c r="V1273">
        <f t="shared" si="15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40274.536793981482</v>
      </c>
      <c r="T1274" s="10">
        <f t="shared" si="157"/>
        <v>40343.958333333328</v>
      </c>
      <c r="U1274" s="11" t="str">
        <f t="shared" si="158"/>
        <v>Apr</v>
      </c>
      <c r="V1274">
        <f t="shared" si="15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41852.521886574068</v>
      </c>
      <c r="T1275" s="10">
        <f t="shared" si="157"/>
        <v>41882.521886574068</v>
      </c>
      <c r="U1275" s="11" t="str">
        <f t="shared" si="158"/>
        <v>Aug</v>
      </c>
      <c r="V1275">
        <f t="shared" si="15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41116.481770833328</v>
      </c>
      <c r="T1276" s="10">
        <f t="shared" si="157"/>
        <v>41151.481770833328</v>
      </c>
      <c r="U1276" s="11" t="str">
        <f t="shared" si="158"/>
        <v>Jul</v>
      </c>
      <c r="V1276">
        <f t="shared" si="15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41458.659571759257</v>
      </c>
      <c r="T1277" s="10">
        <f t="shared" si="157"/>
        <v>41493.659571759257</v>
      </c>
      <c r="U1277" s="11" t="str">
        <f t="shared" si="158"/>
        <v>Jul</v>
      </c>
      <c r="V1277">
        <f t="shared" si="15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40007.49591435185</v>
      </c>
      <c r="T1278" s="10">
        <f t="shared" si="157"/>
        <v>40056.958333333328</v>
      </c>
      <c r="U1278" s="11" t="str">
        <f t="shared" si="158"/>
        <v>Jul</v>
      </c>
      <c r="V1278">
        <f t="shared" si="15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41121.35355324074</v>
      </c>
      <c r="T1279" s="10">
        <f t="shared" si="157"/>
        <v>41156.35355324074</v>
      </c>
      <c r="U1279" s="11" t="str">
        <f t="shared" si="158"/>
        <v>Jul</v>
      </c>
      <c r="V1279">
        <f t="shared" si="15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41786.346828703703</v>
      </c>
      <c r="T1280" s="10">
        <f t="shared" si="157"/>
        <v>41814.875</v>
      </c>
      <c r="U1280" s="11" t="str">
        <f t="shared" si="158"/>
        <v>May</v>
      </c>
      <c r="V1280">
        <f t="shared" si="15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41681.890856481477</v>
      </c>
      <c r="T1281" s="10">
        <f t="shared" si="157"/>
        <v>41721.849189814813</v>
      </c>
      <c r="U1281" s="11" t="str">
        <f t="shared" si="158"/>
        <v>Feb</v>
      </c>
      <c r="V1281">
        <f t="shared" si="15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40513.54923611111</v>
      </c>
      <c r="T1282" s="10">
        <f t="shared" si="157"/>
        <v>40603.54923611111</v>
      </c>
      <c r="U1282" s="11" t="str">
        <f t="shared" si="158"/>
        <v>Dec</v>
      </c>
      <c r="V1282">
        <f t="shared" si="15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IFERROR(E1283/L1283,0)</f>
        <v>104.72972972972973</v>
      </c>
      <c r="Q1283" t="str">
        <f t="shared" ref="Q1283:Q1346" si="162">LEFT(N1283, SEARCH("/",N1283,1)-1)</f>
        <v>music</v>
      </c>
      <c r="R1283" t="str">
        <f t="shared" ref="R1283:R1346" si="163">RIGHT(N1283,LEN(N1283)-SEARCH("/",N1283,1))</f>
        <v>rock</v>
      </c>
      <c r="S1283" s="10">
        <f t="shared" ref="S1283:S1346" si="164">(((J1283/60)/60)/24)+DATE(1970,1,1)+(-5/24)</f>
        <v>41463.535138888888</v>
      </c>
      <c r="T1283" s="10">
        <f t="shared" ref="T1283:T1346" si="165">(((I1283/60)/60)/24)+DATE(1970,1,1)+(-5/24)</f>
        <v>41483.535138888888</v>
      </c>
      <c r="U1283" s="11" t="str">
        <f t="shared" ref="U1283:U1346" si="166">TEXT(S1283,"mmm")</f>
        <v>Jul</v>
      </c>
      <c r="V1283">
        <f t="shared" ref="V1283:V1346" si="167">YEAR(S1283)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41586.266840277778</v>
      </c>
      <c r="T1284" s="10">
        <f t="shared" si="165"/>
        <v>41616.999305555553</v>
      </c>
      <c r="U1284" s="11" t="str">
        <f t="shared" si="166"/>
        <v>Nov</v>
      </c>
      <c r="V1284">
        <f t="shared" si="167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41320.50913194444</v>
      </c>
      <c r="T1285" s="10">
        <f t="shared" si="165"/>
        <v>41343.958333333328</v>
      </c>
      <c r="U1285" s="11" t="str">
        <f t="shared" si="166"/>
        <v>Feb</v>
      </c>
      <c r="V1285">
        <f t="shared" si="167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42712.026412037034</v>
      </c>
      <c r="T1286" s="10">
        <f t="shared" si="165"/>
        <v>42735.499305555553</v>
      </c>
      <c r="U1286" s="11" t="str">
        <f t="shared" si="166"/>
        <v>Dec</v>
      </c>
      <c r="V1286">
        <f t="shared" si="167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42160.374710648146</v>
      </c>
      <c r="T1287" s="10">
        <f t="shared" si="165"/>
        <v>42175.374710648146</v>
      </c>
      <c r="U1287" s="11" t="str">
        <f t="shared" si="166"/>
        <v>Jun</v>
      </c>
      <c r="V1287">
        <f t="shared" si="167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42039.176238425927</v>
      </c>
      <c r="T1288" s="10">
        <f t="shared" si="165"/>
        <v>42052.374999999993</v>
      </c>
      <c r="U1288" s="11" t="str">
        <f t="shared" si="166"/>
        <v>Feb</v>
      </c>
      <c r="V1288">
        <f t="shared" si="167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42107.412685185183</v>
      </c>
      <c r="T1289" s="10">
        <f t="shared" si="165"/>
        <v>42167.412685185183</v>
      </c>
      <c r="U1289" s="11" t="str">
        <f t="shared" si="166"/>
        <v>Apr</v>
      </c>
      <c r="V1289">
        <f t="shared" si="167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42560.946331018517</v>
      </c>
      <c r="T1290" s="10">
        <f t="shared" si="165"/>
        <v>42591.958333333336</v>
      </c>
      <c r="U1290" s="11" t="str">
        <f t="shared" si="166"/>
        <v>Jul</v>
      </c>
      <c r="V1290">
        <f t="shared" si="167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42708.926446759251</v>
      </c>
      <c r="T1291" s="10">
        <f t="shared" si="165"/>
        <v>42738.926446759251</v>
      </c>
      <c r="U1291" s="11" t="str">
        <f t="shared" si="166"/>
        <v>Dec</v>
      </c>
      <c r="V1291">
        <f t="shared" si="167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42086.406608796293</v>
      </c>
      <c r="T1292" s="10">
        <f t="shared" si="165"/>
        <v>42117.082638888889</v>
      </c>
      <c r="U1292" s="11" t="str">
        <f t="shared" si="166"/>
        <v>Mar</v>
      </c>
      <c r="V1292">
        <f t="shared" si="167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42064.444340277776</v>
      </c>
      <c r="T1293" s="10">
        <f t="shared" si="165"/>
        <v>42101.083333333336</v>
      </c>
      <c r="U1293" s="11" t="str">
        <f t="shared" si="166"/>
        <v>Mar</v>
      </c>
      <c r="V1293">
        <f t="shared" si="167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42256.555879629632</v>
      </c>
      <c r="T1294" s="10">
        <f t="shared" si="165"/>
        <v>42283.749305555553</v>
      </c>
      <c r="U1294" s="11" t="str">
        <f t="shared" si="166"/>
        <v>Sep</v>
      </c>
      <c r="V1294">
        <f t="shared" si="167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42292.492719907408</v>
      </c>
      <c r="T1295" s="10">
        <f t="shared" si="165"/>
        <v>42322.534386574065</v>
      </c>
      <c r="U1295" s="11" t="str">
        <f t="shared" si="166"/>
        <v>Oct</v>
      </c>
      <c r="V1295">
        <f t="shared" si="167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42278.245335648149</v>
      </c>
      <c r="T1296" s="10">
        <f t="shared" si="165"/>
        <v>42296.249999999993</v>
      </c>
      <c r="U1296" s="11" t="str">
        <f t="shared" si="166"/>
        <v>Oct</v>
      </c>
      <c r="V1296">
        <f t="shared" si="167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42184.364548611113</v>
      </c>
      <c r="T1297" s="10">
        <f t="shared" si="165"/>
        <v>42214.499999999993</v>
      </c>
      <c r="U1297" s="11" t="str">
        <f t="shared" si="166"/>
        <v>Jun</v>
      </c>
      <c r="V1297">
        <f t="shared" si="167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42422.842280092591</v>
      </c>
      <c r="T1298" s="10">
        <f t="shared" si="165"/>
        <v>42442.800613425927</v>
      </c>
      <c r="U1298" s="11" t="str">
        <f t="shared" si="166"/>
        <v>Feb</v>
      </c>
      <c r="V1298">
        <f t="shared" si="167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42461.538865740738</v>
      </c>
      <c r="T1299" s="10">
        <f t="shared" si="165"/>
        <v>42491.538865740738</v>
      </c>
      <c r="U1299" s="11" t="str">
        <f t="shared" si="166"/>
        <v>Apr</v>
      </c>
      <c r="V1299">
        <f t="shared" si="167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42458.472592592596</v>
      </c>
      <c r="T1300" s="10">
        <f t="shared" si="165"/>
        <v>42488.472592592596</v>
      </c>
      <c r="U1300" s="11" t="str">
        <f t="shared" si="166"/>
        <v>Mar</v>
      </c>
      <c r="V1300">
        <f t="shared" si="167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42169.606006944443</v>
      </c>
      <c r="T1301" s="10">
        <f t="shared" si="165"/>
        <v>42199.606006944443</v>
      </c>
      <c r="U1301" s="11" t="str">
        <f t="shared" si="166"/>
        <v>Jun</v>
      </c>
      <c r="V1301">
        <f t="shared" si="167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42483.466874999998</v>
      </c>
      <c r="T1302" s="10">
        <f t="shared" si="165"/>
        <v>42522.581249999996</v>
      </c>
      <c r="U1302" s="11" t="str">
        <f t="shared" si="166"/>
        <v>Apr</v>
      </c>
      <c r="V1302">
        <f t="shared" si="167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42195.541412037033</v>
      </c>
      <c r="T1303" s="10">
        <f t="shared" si="165"/>
        <v>42205.916666666664</v>
      </c>
      <c r="U1303" s="11" t="str">
        <f t="shared" si="166"/>
        <v>Jul</v>
      </c>
      <c r="V1303">
        <f t="shared" si="167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42674.849664351852</v>
      </c>
      <c r="T1304" s="10">
        <f t="shared" si="165"/>
        <v>42704.891331018516</v>
      </c>
      <c r="U1304" s="11" t="str">
        <f t="shared" si="166"/>
        <v>Oct</v>
      </c>
      <c r="V1304">
        <f t="shared" si="167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42566.232870370368</v>
      </c>
      <c r="T1305" s="10">
        <f t="shared" si="165"/>
        <v>42582.249999999993</v>
      </c>
      <c r="U1305" s="11" t="str">
        <f t="shared" si="166"/>
        <v>Jul</v>
      </c>
      <c r="V1305">
        <f t="shared" si="167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42746.986168981479</v>
      </c>
      <c r="T1306" s="10">
        <f t="shared" si="165"/>
        <v>42806.944502314807</v>
      </c>
      <c r="U1306" s="11" t="str">
        <f t="shared" si="166"/>
        <v>Jan</v>
      </c>
      <c r="V1306">
        <f t="shared" si="167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42543.457268518519</v>
      </c>
      <c r="T1307" s="10">
        <f t="shared" si="165"/>
        <v>42572.520833333336</v>
      </c>
      <c r="U1307" s="11" t="str">
        <f t="shared" si="166"/>
        <v>Jun</v>
      </c>
      <c r="V1307">
        <f t="shared" si="167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41947.249236111107</v>
      </c>
      <c r="T1308" s="10">
        <f t="shared" si="165"/>
        <v>41977.249236111107</v>
      </c>
      <c r="U1308" s="11" t="str">
        <f t="shared" si="166"/>
        <v>Nov</v>
      </c>
      <c r="V1308">
        <f t="shared" si="167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42387.294895833329</v>
      </c>
      <c r="T1309" s="10">
        <f t="shared" si="165"/>
        <v>42417.294895833329</v>
      </c>
      <c r="U1309" s="11" t="str">
        <f t="shared" si="166"/>
        <v>Jan</v>
      </c>
      <c r="V1309">
        <f t="shared" si="167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42611.405231481483</v>
      </c>
      <c r="T1310" s="10">
        <f t="shared" si="165"/>
        <v>42651.405231481483</v>
      </c>
      <c r="U1310" s="11" t="str">
        <f t="shared" si="166"/>
        <v>Aug</v>
      </c>
      <c r="V1310">
        <f t="shared" si="167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42257.674398148149</v>
      </c>
      <c r="T1311" s="10">
        <f t="shared" si="165"/>
        <v>42292.674398148149</v>
      </c>
      <c r="U1311" s="11" t="str">
        <f t="shared" si="166"/>
        <v>Sep</v>
      </c>
      <c r="V1311">
        <f t="shared" si="167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42556.458912037029</v>
      </c>
      <c r="T1312" s="10">
        <f t="shared" si="165"/>
        <v>42601.458912037029</v>
      </c>
      <c r="U1312" s="11" t="str">
        <f t="shared" si="166"/>
        <v>Jul</v>
      </c>
      <c r="V1312">
        <f t="shared" si="167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42669.593969907401</v>
      </c>
      <c r="T1313" s="10">
        <f t="shared" si="165"/>
        <v>42704.635636574072</v>
      </c>
      <c r="U1313" s="11" t="str">
        <f t="shared" si="166"/>
        <v>Oct</v>
      </c>
      <c r="V1313">
        <f t="shared" si="167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42082.494467592587</v>
      </c>
      <c r="T1314" s="10">
        <f t="shared" si="165"/>
        <v>42112.494467592587</v>
      </c>
      <c r="U1314" s="11" t="str">
        <f t="shared" si="166"/>
        <v>Mar</v>
      </c>
      <c r="V1314">
        <f t="shared" si="167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42402.50131944444</v>
      </c>
      <c r="T1315" s="10">
        <f t="shared" si="165"/>
        <v>42432.50131944444</v>
      </c>
      <c r="U1315" s="11" t="str">
        <f t="shared" si="166"/>
        <v>Feb</v>
      </c>
      <c r="V1315">
        <f t="shared" si="167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42604.461342592585</v>
      </c>
      <c r="T1316" s="10">
        <f t="shared" si="165"/>
        <v>42664.461342592585</v>
      </c>
      <c r="U1316" s="11" t="str">
        <f t="shared" si="166"/>
        <v>Aug</v>
      </c>
      <c r="V1316">
        <f t="shared" si="167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42278.289907407401</v>
      </c>
      <c r="T1317" s="10">
        <f t="shared" si="165"/>
        <v>42313.833333333336</v>
      </c>
      <c r="U1317" s="11" t="str">
        <f t="shared" si="166"/>
        <v>Oct</v>
      </c>
      <c r="V1317">
        <f t="shared" si="167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42393.753576388881</v>
      </c>
      <c r="T1318" s="10">
        <f t="shared" si="165"/>
        <v>42428.753576388881</v>
      </c>
      <c r="U1318" s="11" t="str">
        <f t="shared" si="166"/>
        <v>Jan</v>
      </c>
      <c r="V1318">
        <f t="shared" si="167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42520.027152777773</v>
      </c>
      <c r="T1319" s="10">
        <f t="shared" si="165"/>
        <v>42572.374999999993</v>
      </c>
      <c r="U1319" s="11" t="str">
        <f t="shared" si="166"/>
        <v>May</v>
      </c>
      <c r="V1319">
        <f t="shared" si="167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41984.835324074076</v>
      </c>
      <c r="T1320" s="10">
        <f t="shared" si="165"/>
        <v>42014.835324074076</v>
      </c>
      <c r="U1320" s="11" t="str">
        <f t="shared" si="166"/>
        <v>Dec</v>
      </c>
      <c r="V1320">
        <f t="shared" si="167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41816.603761574072</v>
      </c>
      <c r="T1321" s="10">
        <f t="shared" si="165"/>
        <v>41831.458333333328</v>
      </c>
      <c r="U1321" s="11" t="str">
        <f t="shared" si="166"/>
        <v>Jun</v>
      </c>
      <c r="V1321">
        <f t="shared" si="167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42705.482013888883</v>
      </c>
      <c r="T1322" s="10">
        <f t="shared" si="165"/>
        <v>42734.749999999993</v>
      </c>
      <c r="U1322" s="11" t="str">
        <f t="shared" si="166"/>
        <v>Dec</v>
      </c>
      <c r="V1322">
        <f t="shared" si="167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42697.540937499994</v>
      </c>
      <c r="T1323" s="10">
        <f t="shared" si="165"/>
        <v>42727.540937499994</v>
      </c>
      <c r="U1323" s="11" t="str">
        <f t="shared" si="166"/>
        <v>Nov</v>
      </c>
      <c r="V1323">
        <f t="shared" si="167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42115.448206018518</v>
      </c>
      <c r="T1324" s="10">
        <f t="shared" si="165"/>
        <v>42145.448206018518</v>
      </c>
      <c r="U1324" s="11" t="str">
        <f t="shared" si="166"/>
        <v>Apr</v>
      </c>
      <c r="V1324">
        <f t="shared" si="167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42451.490115740737</v>
      </c>
      <c r="T1325" s="10">
        <f t="shared" si="165"/>
        <v>42486.079861111109</v>
      </c>
      <c r="U1325" s="11" t="str">
        <f t="shared" si="166"/>
        <v>Mar</v>
      </c>
      <c r="V1325">
        <f t="shared" si="167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42626.425370370365</v>
      </c>
      <c r="T1326" s="10">
        <f t="shared" si="165"/>
        <v>42656.425370370365</v>
      </c>
      <c r="U1326" s="11" t="str">
        <f t="shared" si="166"/>
        <v>Sep</v>
      </c>
      <c r="V1326">
        <f t="shared" si="167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42703.877719907403</v>
      </c>
      <c r="T1327" s="10">
        <f t="shared" si="165"/>
        <v>42733.877719907403</v>
      </c>
      <c r="U1327" s="11" t="str">
        <f t="shared" si="166"/>
        <v>Nov</v>
      </c>
      <c r="V1327">
        <f t="shared" si="167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41974.583657407398</v>
      </c>
      <c r="T1328" s="10">
        <f t="shared" si="165"/>
        <v>42019.583657407398</v>
      </c>
      <c r="U1328" s="11" t="str">
        <f t="shared" si="166"/>
        <v>Dec</v>
      </c>
      <c r="V1328">
        <f t="shared" si="167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42123.470312500001</v>
      </c>
      <c r="T1329" s="10">
        <f t="shared" si="165"/>
        <v>42153.470312500001</v>
      </c>
      <c r="U1329" s="11" t="str">
        <f t="shared" si="166"/>
        <v>Apr</v>
      </c>
      <c r="V1329">
        <f t="shared" si="167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42612.434421296297</v>
      </c>
      <c r="T1330" s="10">
        <f t="shared" si="165"/>
        <v>42657.434421296297</v>
      </c>
      <c r="U1330" s="11" t="str">
        <f t="shared" si="166"/>
        <v>Aug</v>
      </c>
      <c r="V1330">
        <f t="shared" si="167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41935.013252314813</v>
      </c>
      <c r="T1331" s="10">
        <f t="shared" si="165"/>
        <v>41975.054918981477</v>
      </c>
      <c r="U1331" s="11" t="str">
        <f t="shared" si="166"/>
        <v>Oct</v>
      </c>
      <c r="V1331">
        <f t="shared" si="167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42522.068391203698</v>
      </c>
      <c r="T1332" s="10">
        <f t="shared" si="165"/>
        <v>42552.958333333336</v>
      </c>
      <c r="U1332" s="11" t="str">
        <f t="shared" si="166"/>
        <v>Jun</v>
      </c>
      <c r="V1332">
        <f t="shared" si="167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42569.295763888884</v>
      </c>
      <c r="T1333" s="10">
        <f t="shared" si="165"/>
        <v>42599.295763888884</v>
      </c>
      <c r="U1333" s="11" t="str">
        <f t="shared" si="166"/>
        <v>Jul</v>
      </c>
      <c r="V1333">
        <f t="shared" si="167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42731.851944444446</v>
      </c>
      <c r="T1334" s="10">
        <f t="shared" si="165"/>
        <v>42761.851944444446</v>
      </c>
      <c r="U1334" s="11" t="str">
        <f t="shared" si="166"/>
        <v>Dec</v>
      </c>
      <c r="V1334">
        <f t="shared" si="167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41805.8984375</v>
      </c>
      <c r="T1335" s="10">
        <f t="shared" si="165"/>
        <v>41835.8984375</v>
      </c>
      <c r="U1335" s="11" t="str">
        <f t="shared" si="166"/>
        <v>Jun</v>
      </c>
      <c r="V1335">
        <f t="shared" si="167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42410.565821759257</v>
      </c>
      <c r="T1336" s="10">
        <f t="shared" si="165"/>
        <v>42440.565821759257</v>
      </c>
      <c r="U1336" s="11" t="str">
        <f t="shared" si="166"/>
        <v>Feb</v>
      </c>
      <c r="V1336">
        <f t="shared" si="167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42313.728032407402</v>
      </c>
      <c r="T1337" s="10">
        <f t="shared" si="165"/>
        <v>42343.728032407402</v>
      </c>
      <c r="U1337" s="11" t="str">
        <f t="shared" si="166"/>
        <v>Nov</v>
      </c>
      <c r="V1337">
        <f t="shared" si="167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41955.655416666668</v>
      </c>
      <c r="T1338" s="10">
        <f t="shared" si="165"/>
        <v>41990.655416666668</v>
      </c>
      <c r="U1338" s="11" t="str">
        <f t="shared" si="166"/>
        <v>Nov</v>
      </c>
      <c r="V1338">
        <f t="shared" si="167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42767.368969907409</v>
      </c>
      <c r="T1339" s="10">
        <f t="shared" si="165"/>
        <v>42797.368969907409</v>
      </c>
      <c r="U1339" s="11" t="str">
        <f t="shared" si="166"/>
        <v>Feb</v>
      </c>
      <c r="V1339">
        <f t="shared" si="167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42188.595289351848</v>
      </c>
      <c r="T1340" s="10">
        <f t="shared" si="165"/>
        <v>42218.595289351848</v>
      </c>
      <c r="U1340" s="11" t="str">
        <f t="shared" si="166"/>
        <v>Jul</v>
      </c>
      <c r="V1340">
        <f t="shared" si="167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41936.438831018517</v>
      </c>
      <c r="T1341" s="10">
        <f t="shared" si="165"/>
        <v>41981.480497685181</v>
      </c>
      <c r="U1341" s="11" t="str">
        <f t="shared" si="166"/>
        <v>Oct</v>
      </c>
      <c r="V1341">
        <f t="shared" si="167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41836.387187499997</v>
      </c>
      <c r="T1342" s="10">
        <f t="shared" si="165"/>
        <v>41866.387187499997</v>
      </c>
      <c r="U1342" s="11" t="str">
        <f t="shared" si="166"/>
        <v>Jul</v>
      </c>
      <c r="V1342">
        <f t="shared" si="167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42612.415706018517</v>
      </c>
      <c r="T1343" s="10">
        <f t="shared" si="165"/>
        <v>42644.415706018517</v>
      </c>
      <c r="U1343" s="11" t="str">
        <f t="shared" si="166"/>
        <v>Aug</v>
      </c>
      <c r="V1343">
        <f t="shared" si="167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42172.608090277768</v>
      </c>
      <c r="T1344" s="10">
        <f t="shared" si="165"/>
        <v>42202.608090277768</v>
      </c>
      <c r="U1344" s="11" t="str">
        <f t="shared" si="166"/>
        <v>Jun</v>
      </c>
      <c r="V1344">
        <f t="shared" si="167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42542.318090277775</v>
      </c>
      <c r="T1345" s="10">
        <f t="shared" si="165"/>
        <v>42600.957638888889</v>
      </c>
      <c r="U1345" s="11" t="str">
        <f t="shared" si="166"/>
        <v>Jun</v>
      </c>
      <c r="V1345">
        <f t="shared" si="167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42522.581469907404</v>
      </c>
      <c r="T1346" s="10">
        <f t="shared" si="165"/>
        <v>42551.581469907404</v>
      </c>
      <c r="U1346" s="11" t="str">
        <f t="shared" si="166"/>
        <v>Jun</v>
      </c>
      <c r="V1346">
        <f t="shared" si="167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IFERROR(E1347/L1347,0)</f>
        <v>53.571428571428569</v>
      </c>
      <c r="Q1347" t="str">
        <f t="shared" ref="Q1347:Q1410" si="170">LEFT(N1347, SEARCH("/",N1347,1)-1)</f>
        <v>publishing</v>
      </c>
      <c r="R1347" t="str">
        <f t="shared" ref="R1347:R1410" si="171">RIGHT(N1347,LEN(N1347)-SEARCH("/",N1347,1))</f>
        <v>nonfiction</v>
      </c>
      <c r="S1347" s="10">
        <f t="shared" ref="S1347:S1410" si="172">(((J1347/60)/60)/24)+DATE(1970,1,1)+(-5/24)</f>
        <v>41799.606006944443</v>
      </c>
      <c r="T1347" s="10">
        <f t="shared" ref="T1347:T1410" si="173">(((I1347/60)/60)/24)+DATE(1970,1,1)+(-5/24)</f>
        <v>41834.606006944443</v>
      </c>
      <c r="U1347" s="11" t="str">
        <f t="shared" ref="U1347:U1410" si="174">TEXT(S1347,"mmm")</f>
        <v>Jun</v>
      </c>
      <c r="V1347">
        <f t="shared" ref="V1347:V1410" si="175">YEAR(S1347)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41421.867488425924</v>
      </c>
      <c r="T1348" s="10">
        <f t="shared" si="173"/>
        <v>41451.867488425924</v>
      </c>
      <c r="U1348" s="11" t="str">
        <f t="shared" si="174"/>
        <v>May</v>
      </c>
      <c r="V1348">
        <f t="shared" si="175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42040.429687499993</v>
      </c>
      <c r="T1349" s="10">
        <f t="shared" si="173"/>
        <v>42070.429687499993</v>
      </c>
      <c r="U1349" s="11" t="str">
        <f t="shared" si="174"/>
        <v>Feb</v>
      </c>
      <c r="V1349">
        <f t="shared" si="175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41963.29783564814</v>
      </c>
      <c r="T1350" s="10">
        <f t="shared" si="173"/>
        <v>41991.29783564814</v>
      </c>
      <c r="U1350" s="11" t="str">
        <f t="shared" si="174"/>
        <v>Nov</v>
      </c>
      <c r="V1350">
        <f t="shared" si="175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42317.124247685184</v>
      </c>
      <c r="T1351" s="10">
        <f t="shared" si="173"/>
        <v>42354.082638888889</v>
      </c>
      <c r="U1351" s="11" t="str">
        <f t="shared" si="174"/>
        <v>Nov</v>
      </c>
      <c r="V1351">
        <f t="shared" si="175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42333.804791666662</v>
      </c>
      <c r="T1352" s="10">
        <f t="shared" si="173"/>
        <v>42363.804791666662</v>
      </c>
      <c r="U1352" s="11" t="str">
        <f t="shared" si="174"/>
        <v>Nov</v>
      </c>
      <c r="V1352">
        <f t="shared" si="175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42382.531759259255</v>
      </c>
      <c r="T1353" s="10">
        <f t="shared" si="173"/>
        <v>42412.531759259255</v>
      </c>
      <c r="U1353" s="11" t="str">
        <f t="shared" si="174"/>
        <v>Jan</v>
      </c>
      <c r="V1353">
        <f t="shared" si="175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42200.369976851849</v>
      </c>
      <c r="T1354" s="10">
        <f t="shared" si="173"/>
        <v>42251.957638888889</v>
      </c>
      <c r="U1354" s="11" t="str">
        <f t="shared" si="174"/>
        <v>Jul</v>
      </c>
      <c r="V1354">
        <f t="shared" si="175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41308.909583333334</v>
      </c>
      <c r="T1355" s="10">
        <f t="shared" si="173"/>
        <v>41343.791666666664</v>
      </c>
      <c r="U1355" s="11" t="str">
        <f t="shared" si="174"/>
        <v>Feb</v>
      </c>
      <c r="V1355">
        <f t="shared" si="175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42502.599293981482</v>
      </c>
      <c r="T1356" s="10">
        <f t="shared" si="173"/>
        <v>42532.599293981482</v>
      </c>
      <c r="U1356" s="11" t="str">
        <f t="shared" si="174"/>
        <v>May</v>
      </c>
      <c r="V1356">
        <f t="shared" si="175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41213.046354166661</v>
      </c>
      <c r="T1357" s="10">
        <f t="shared" si="173"/>
        <v>41243.208333333328</v>
      </c>
      <c r="U1357" s="11" t="str">
        <f t="shared" si="174"/>
        <v>Oct</v>
      </c>
      <c r="V1357">
        <f t="shared" si="175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41429.830555555556</v>
      </c>
      <c r="T1358" s="10">
        <f t="shared" si="173"/>
        <v>41459.830555555556</v>
      </c>
      <c r="U1358" s="11" t="str">
        <f t="shared" si="174"/>
        <v>Jun</v>
      </c>
      <c r="V1358">
        <f t="shared" si="175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41304.753900462958</v>
      </c>
      <c r="T1359" s="10">
        <f t="shared" si="173"/>
        <v>41334.040972222218</v>
      </c>
      <c r="U1359" s="11" t="str">
        <f t="shared" si="174"/>
        <v>Jan</v>
      </c>
      <c r="V1359">
        <f t="shared" si="175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40689.362534722219</v>
      </c>
      <c r="T1360" s="10">
        <f t="shared" si="173"/>
        <v>40719.362534722219</v>
      </c>
      <c r="U1360" s="11" t="str">
        <f t="shared" si="174"/>
        <v>May</v>
      </c>
      <c r="V1360">
        <f t="shared" si="175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40668.606365740736</v>
      </c>
      <c r="T1361" s="10">
        <f t="shared" si="173"/>
        <v>40730.606365740736</v>
      </c>
      <c r="U1361" s="11" t="str">
        <f t="shared" si="174"/>
        <v>May</v>
      </c>
      <c r="V1361">
        <f t="shared" si="175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41095.692361111105</v>
      </c>
      <c r="T1362" s="10">
        <f t="shared" si="173"/>
        <v>41123.692361111105</v>
      </c>
      <c r="U1362" s="11" t="str">
        <f t="shared" si="174"/>
        <v>Jul</v>
      </c>
      <c r="V1362">
        <f t="shared" si="175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41781.508935185186</v>
      </c>
      <c r="T1363" s="10">
        <f t="shared" si="173"/>
        <v>41811.508935185186</v>
      </c>
      <c r="U1363" s="11" t="str">
        <f t="shared" si="174"/>
        <v>May</v>
      </c>
      <c r="V1363">
        <f t="shared" si="175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41464.726053240738</v>
      </c>
      <c r="T1364" s="10">
        <f t="shared" si="173"/>
        <v>41524.726053240738</v>
      </c>
      <c r="U1364" s="11" t="str">
        <f t="shared" si="174"/>
        <v>Jul</v>
      </c>
      <c r="V1364">
        <f t="shared" si="175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42396.635729166665</v>
      </c>
      <c r="T1365" s="10">
        <f t="shared" si="173"/>
        <v>42415.124305555553</v>
      </c>
      <c r="U1365" s="11" t="str">
        <f t="shared" si="174"/>
        <v>Jan</v>
      </c>
      <c r="V1365">
        <f t="shared" si="175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41951.487337962957</v>
      </c>
      <c r="T1366" s="10">
        <f t="shared" si="173"/>
        <v>42011.487337962964</v>
      </c>
      <c r="U1366" s="11" t="str">
        <f t="shared" si="174"/>
        <v>Nov</v>
      </c>
      <c r="V1366">
        <f t="shared" si="175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42049.524907407402</v>
      </c>
      <c r="T1367" s="10">
        <f t="shared" si="173"/>
        <v>42079.483240740738</v>
      </c>
      <c r="U1367" s="11" t="str">
        <f t="shared" si="174"/>
        <v>Feb</v>
      </c>
      <c r="V1367">
        <f t="shared" si="175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41924.787766203699</v>
      </c>
      <c r="T1368" s="10">
        <f t="shared" si="173"/>
        <v>41969.829432870371</v>
      </c>
      <c r="U1368" s="11" t="str">
        <f t="shared" si="174"/>
        <v>Oct</v>
      </c>
      <c r="V1368">
        <f t="shared" si="175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42291.794560185182</v>
      </c>
      <c r="T1369" s="10">
        <f t="shared" si="173"/>
        <v>42321.836226851847</v>
      </c>
      <c r="U1369" s="11" t="str">
        <f t="shared" si="174"/>
        <v>Oct</v>
      </c>
      <c r="V1369">
        <f t="shared" si="175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42145.982569444437</v>
      </c>
      <c r="T1370" s="10">
        <f t="shared" si="173"/>
        <v>42169.982569444437</v>
      </c>
      <c r="U1370" s="11" t="str">
        <f t="shared" si="174"/>
        <v>May</v>
      </c>
      <c r="V1370">
        <f t="shared" si="175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41710.385949074072</v>
      </c>
      <c r="T1371" s="10">
        <f t="shared" si="173"/>
        <v>41740.385949074072</v>
      </c>
      <c r="U1371" s="11" t="str">
        <f t="shared" si="174"/>
        <v>Mar</v>
      </c>
      <c r="V1371">
        <f t="shared" si="175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41547.795023148145</v>
      </c>
      <c r="T1372" s="10">
        <f t="shared" si="173"/>
        <v>41562.795023148145</v>
      </c>
      <c r="U1372" s="11" t="str">
        <f t="shared" si="174"/>
        <v>Sep</v>
      </c>
      <c r="V1372">
        <f t="shared" si="175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42101.550254629627</v>
      </c>
      <c r="T1373" s="10">
        <f t="shared" si="173"/>
        <v>42131.550254629627</v>
      </c>
      <c r="U1373" s="11" t="str">
        <f t="shared" si="174"/>
        <v>Apr</v>
      </c>
      <c r="V1373">
        <f t="shared" si="175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41072.53162037037</v>
      </c>
      <c r="T1374" s="10">
        <f t="shared" si="173"/>
        <v>41102.53162037037</v>
      </c>
      <c r="U1374" s="11" t="str">
        <f t="shared" si="174"/>
        <v>Jun</v>
      </c>
      <c r="V1374">
        <f t="shared" si="175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42704.743437499994</v>
      </c>
      <c r="T1375" s="10">
        <f t="shared" si="173"/>
        <v>42734.743437499994</v>
      </c>
      <c r="U1375" s="11" t="str">
        <f t="shared" si="174"/>
        <v>Nov</v>
      </c>
      <c r="V1375">
        <f t="shared" si="175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42423.953564814808</v>
      </c>
      <c r="T1376" s="10">
        <f t="shared" si="173"/>
        <v>42453.911898148144</v>
      </c>
      <c r="U1376" s="11" t="str">
        <f t="shared" si="174"/>
        <v>Feb</v>
      </c>
      <c r="V1376">
        <f t="shared" si="175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42719.857858796291</v>
      </c>
      <c r="T1377" s="10">
        <f t="shared" si="173"/>
        <v>42749.857858796291</v>
      </c>
      <c r="U1377" s="11" t="str">
        <f t="shared" si="174"/>
        <v>Dec</v>
      </c>
      <c r="V1377">
        <f t="shared" si="175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42677.460717592585</v>
      </c>
      <c r="T1378" s="10">
        <f t="shared" si="173"/>
        <v>42707.502384259256</v>
      </c>
      <c r="U1378" s="11" t="str">
        <f t="shared" si="174"/>
        <v>Nov</v>
      </c>
      <c r="V1378">
        <f t="shared" si="175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42747.01122685185</v>
      </c>
      <c r="T1379" s="10">
        <f t="shared" si="173"/>
        <v>42768.96597222222</v>
      </c>
      <c r="U1379" s="11" t="str">
        <f t="shared" si="174"/>
        <v>Jan</v>
      </c>
      <c r="V1379">
        <f t="shared" si="175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42568.551041666658</v>
      </c>
      <c r="T1380" s="10">
        <f t="shared" si="173"/>
        <v>42583.551041666658</v>
      </c>
      <c r="U1380" s="11" t="str">
        <f t="shared" si="174"/>
        <v>Jul</v>
      </c>
      <c r="V1380">
        <f t="shared" si="175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42130.28328703704</v>
      </c>
      <c r="T1381" s="10">
        <f t="shared" si="173"/>
        <v>42160.28328703704</v>
      </c>
      <c r="U1381" s="11" t="str">
        <f t="shared" si="174"/>
        <v>May</v>
      </c>
      <c r="V1381">
        <f t="shared" si="175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42141.554467592585</v>
      </c>
      <c r="T1382" s="10">
        <f t="shared" si="173"/>
        <v>42163.874999999993</v>
      </c>
      <c r="U1382" s="11" t="str">
        <f t="shared" si="174"/>
        <v>May</v>
      </c>
      <c r="V1382">
        <f t="shared" si="175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42703.006076388883</v>
      </c>
      <c r="T1383" s="10">
        <f t="shared" si="173"/>
        <v>42733.006076388883</v>
      </c>
      <c r="U1383" s="11" t="str">
        <f t="shared" si="174"/>
        <v>Nov</v>
      </c>
      <c r="V1383">
        <f t="shared" si="175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41370.591851851852</v>
      </c>
      <c r="T1384" s="10">
        <f t="shared" si="173"/>
        <v>41400.591851851852</v>
      </c>
      <c r="U1384" s="11" t="str">
        <f t="shared" si="174"/>
        <v>Apr</v>
      </c>
      <c r="V1384">
        <f t="shared" si="175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42706.866643518515</v>
      </c>
      <c r="T1385" s="10">
        <f t="shared" si="173"/>
        <v>42726.866643518515</v>
      </c>
      <c r="U1385" s="11" t="str">
        <f t="shared" si="174"/>
        <v>Dec</v>
      </c>
      <c r="V1385">
        <f t="shared" si="175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42160.526874999996</v>
      </c>
      <c r="T1386" s="10">
        <f t="shared" si="173"/>
        <v>42190.526874999996</v>
      </c>
      <c r="U1386" s="11" t="str">
        <f t="shared" si="174"/>
        <v>Jun</v>
      </c>
      <c r="V1386">
        <f t="shared" si="175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42433.480567129627</v>
      </c>
      <c r="T1387" s="10">
        <f t="shared" si="173"/>
        <v>42489.299305555549</v>
      </c>
      <c r="U1387" s="11" t="str">
        <f t="shared" si="174"/>
        <v>Mar</v>
      </c>
      <c r="V1387">
        <f t="shared" si="175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42184.438530092586</v>
      </c>
      <c r="T1388" s="10">
        <f t="shared" si="173"/>
        <v>42214.438530092586</v>
      </c>
      <c r="U1388" s="11" t="str">
        <f t="shared" si="174"/>
        <v>Jun</v>
      </c>
      <c r="V1388">
        <f t="shared" si="175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42126.712905092594</v>
      </c>
      <c r="T1389" s="10">
        <f t="shared" si="173"/>
        <v>42157.979166666664</v>
      </c>
      <c r="U1389" s="11" t="str">
        <f t="shared" si="174"/>
        <v>May</v>
      </c>
      <c r="V1389">
        <f t="shared" si="175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42634.406446759262</v>
      </c>
      <c r="T1390" s="10">
        <f t="shared" si="173"/>
        <v>42660.468055555553</v>
      </c>
      <c r="U1390" s="11" t="str">
        <f t="shared" si="174"/>
        <v>Sep</v>
      </c>
      <c r="V1390">
        <f t="shared" si="175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42565.272650462961</v>
      </c>
      <c r="T1391" s="10">
        <f t="shared" si="173"/>
        <v>42595.272650462961</v>
      </c>
      <c r="U1391" s="11" t="str">
        <f t="shared" si="174"/>
        <v>Jul</v>
      </c>
      <c r="V1391">
        <f t="shared" si="175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42087.594976851848</v>
      </c>
      <c r="T1392" s="10">
        <f t="shared" si="173"/>
        <v>42121.508333333331</v>
      </c>
      <c r="U1392" s="11" t="str">
        <f t="shared" si="174"/>
        <v>Mar</v>
      </c>
      <c r="V1392">
        <f t="shared" si="175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42193.442337962959</v>
      </c>
      <c r="T1393" s="10">
        <f t="shared" si="173"/>
        <v>42237.999305555553</v>
      </c>
      <c r="U1393" s="11" t="str">
        <f t="shared" si="174"/>
        <v>Jul</v>
      </c>
      <c r="V1393">
        <f t="shared" si="175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42400.946597222217</v>
      </c>
      <c r="T1394" s="10">
        <f t="shared" si="173"/>
        <v>42431.946597222217</v>
      </c>
      <c r="U1394" s="11" t="str">
        <f t="shared" si="174"/>
        <v>Jan</v>
      </c>
      <c r="V1394">
        <f t="shared" si="175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42553.473645833328</v>
      </c>
      <c r="T1395" s="10">
        <f t="shared" si="173"/>
        <v>42583.473645833328</v>
      </c>
      <c r="U1395" s="11" t="str">
        <f t="shared" si="174"/>
        <v>Jul</v>
      </c>
      <c r="V1395">
        <f t="shared" si="175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42751.936643518515</v>
      </c>
      <c r="T1396" s="10">
        <f t="shared" si="173"/>
        <v>42794.916666666664</v>
      </c>
      <c r="U1396" s="11" t="str">
        <f t="shared" si="174"/>
        <v>Jan</v>
      </c>
      <c r="V1396">
        <f t="shared" si="175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42719.700011574074</v>
      </c>
      <c r="T1397" s="10">
        <f t="shared" si="173"/>
        <v>42749.700011574074</v>
      </c>
      <c r="U1397" s="11" t="str">
        <f t="shared" si="174"/>
        <v>Dec</v>
      </c>
      <c r="V1397">
        <f t="shared" si="175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42018.790300925924</v>
      </c>
      <c r="T1398" s="10">
        <f t="shared" si="173"/>
        <v>42048.790300925924</v>
      </c>
      <c r="U1398" s="11" t="str">
        <f t="shared" si="174"/>
        <v>Jan</v>
      </c>
      <c r="V1398">
        <f t="shared" si="175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42640.709606481476</v>
      </c>
      <c r="T1399" s="10">
        <f t="shared" si="173"/>
        <v>42670.679861111108</v>
      </c>
      <c r="U1399" s="11" t="str">
        <f t="shared" si="174"/>
        <v>Sep</v>
      </c>
      <c r="V1399">
        <f t="shared" si="175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42526.665902777771</v>
      </c>
      <c r="T1400" s="10">
        <f t="shared" si="173"/>
        <v>42556.665902777771</v>
      </c>
      <c r="U1400" s="11" t="str">
        <f t="shared" si="174"/>
        <v>Jun</v>
      </c>
      <c r="V1400">
        <f t="shared" si="175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41888.795983796292</v>
      </c>
      <c r="T1401" s="10">
        <f t="shared" si="173"/>
        <v>41918.795983796292</v>
      </c>
      <c r="U1401" s="11" t="str">
        <f t="shared" si="174"/>
        <v>Sep</v>
      </c>
      <c r="V1401">
        <f t="shared" si="175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42498.132789351854</v>
      </c>
      <c r="T1402" s="10">
        <f t="shared" si="173"/>
        <v>42533.020833333336</v>
      </c>
      <c r="U1402" s="11" t="str">
        <f t="shared" si="174"/>
        <v>May</v>
      </c>
      <c r="V1402">
        <f t="shared" si="175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41399.787893518514</v>
      </c>
      <c r="T1403" s="10">
        <f t="shared" si="173"/>
        <v>41420.787893518514</v>
      </c>
      <c r="U1403" s="11" t="str">
        <f t="shared" si="174"/>
        <v>May</v>
      </c>
      <c r="V1403">
        <f t="shared" si="175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42064.845034722217</v>
      </c>
      <c r="T1404" s="10">
        <f t="shared" si="173"/>
        <v>42124.80336805556</v>
      </c>
      <c r="U1404" s="11" t="str">
        <f t="shared" si="174"/>
        <v>Mar</v>
      </c>
      <c r="V1404">
        <f t="shared" si="175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41450.854571759257</v>
      </c>
      <c r="T1405" s="10">
        <f t="shared" si="173"/>
        <v>41480.854571759257</v>
      </c>
      <c r="U1405" s="11" t="str">
        <f t="shared" si="174"/>
        <v>Jun</v>
      </c>
      <c r="V1405">
        <f t="shared" si="175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42032.30190972222</v>
      </c>
      <c r="T1406" s="10">
        <f t="shared" si="173"/>
        <v>42057.30190972222</v>
      </c>
      <c r="U1406" s="11" t="str">
        <f t="shared" si="174"/>
        <v>Jan</v>
      </c>
      <c r="V1406">
        <f t="shared" si="175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41941.472233796296</v>
      </c>
      <c r="T1407" s="10">
        <f t="shared" si="173"/>
        <v>41971.51390046296</v>
      </c>
      <c r="U1407" s="11" t="str">
        <f t="shared" si="174"/>
        <v>Oct</v>
      </c>
      <c r="V1407">
        <f t="shared" si="175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42297.224618055552</v>
      </c>
      <c r="T1408" s="10">
        <f t="shared" si="173"/>
        <v>42350.208333333336</v>
      </c>
      <c r="U1408" s="11" t="str">
        <f t="shared" si="174"/>
        <v>Oct</v>
      </c>
      <c r="V1408">
        <f t="shared" si="175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41838.32844907407</v>
      </c>
      <c r="T1409" s="10">
        <f t="shared" si="173"/>
        <v>41863.32844907407</v>
      </c>
      <c r="U1409" s="11" t="str">
        <f t="shared" si="174"/>
        <v>Jul</v>
      </c>
      <c r="V1409">
        <f t="shared" si="175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42291.663842592585</v>
      </c>
      <c r="T1410" s="10">
        <f t="shared" si="173"/>
        <v>42321.705509259256</v>
      </c>
      <c r="U1410" s="11" t="str">
        <f t="shared" si="174"/>
        <v>Oct</v>
      </c>
      <c r="V1410">
        <f t="shared" si="175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>
        <f t="shared" ref="P1411:P1474" si="177">IFERROR(E1411/L1411,0)</f>
        <v>0</v>
      </c>
      <c r="Q1411" t="str">
        <f t="shared" ref="Q1411:Q1474" si="178">LEFT(N1411, SEARCH("/",N1411,1)-1)</f>
        <v>publishing</v>
      </c>
      <c r="R1411" t="str">
        <f t="shared" ref="R1411:R1474" si="179">RIGHT(N1411,LEN(N1411)-SEARCH("/",N1411,1))</f>
        <v>translations</v>
      </c>
      <c r="S1411" s="10">
        <f t="shared" ref="S1411:S1474" si="180">(((J1411/60)/60)/24)+DATE(1970,1,1)+(-5/24)</f>
        <v>41944.925173611111</v>
      </c>
      <c r="T1411" s="10">
        <f t="shared" ref="T1411:T1474" si="181">(((I1411/60)/60)/24)+DATE(1970,1,1)+(-5/24)</f>
        <v>42004.966840277775</v>
      </c>
      <c r="U1411" s="11" t="str">
        <f t="shared" ref="U1411:U1474" si="182">TEXT(S1411,"mmm")</f>
        <v>Nov</v>
      </c>
      <c r="V1411">
        <f t="shared" ref="V1411:V1474" si="183">YEAR(S1411)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42479.110185185178</v>
      </c>
      <c r="T1412" s="10">
        <f t="shared" si="181"/>
        <v>42524.110185185178</v>
      </c>
      <c r="U1412" s="11" t="str">
        <f t="shared" si="182"/>
        <v>Apr</v>
      </c>
      <c r="V1412">
        <f t="shared" si="183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42012.850694444445</v>
      </c>
      <c r="T1413" s="10">
        <f t="shared" si="181"/>
        <v>42040.850694444445</v>
      </c>
      <c r="U1413" s="11" t="str">
        <f t="shared" si="182"/>
        <v>Jan</v>
      </c>
      <c r="V1413">
        <f t="shared" si="183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41946.855312499996</v>
      </c>
      <c r="T1414" s="10">
        <f t="shared" si="181"/>
        <v>41976.855312499996</v>
      </c>
      <c r="U1414" s="11" t="str">
        <f t="shared" si="182"/>
        <v>Nov</v>
      </c>
      <c r="V1414">
        <f t="shared" si="183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42360.228819444441</v>
      </c>
      <c r="T1415" s="10">
        <f t="shared" si="181"/>
        <v>42420.228819444441</v>
      </c>
      <c r="U1415" s="11" t="str">
        <f t="shared" si="182"/>
        <v>Dec</v>
      </c>
      <c r="V1415">
        <f t="shared" si="183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42708.044756944444</v>
      </c>
      <c r="T1416" s="10">
        <f t="shared" si="181"/>
        <v>42738.044756944444</v>
      </c>
      <c r="U1416" s="11" t="str">
        <f t="shared" si="182"/>
        <v>Dec</v>
      </c>
      <c r="V1416">
        <f t="shared" si="183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42192.467488425922</v>
      </c>
      <c r="T1417" s="10">
        <f t="shared" si="181"/>
        <v>42232.467488425922</v>
      </c>
      <c r="U1417" s="11" t="str">
        <f t="shared" si="182"/>
        <v>Jul</v>
      </c>
      <c r="V1417">
        <f t="shared" si="183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42299.717812499999</v>
      </c>
      <c r="T1418" s="10">
        <f t="shared" si="181"/>
        <v>42329.759479166663</v>
      </c>
      <c r="U1418" s="11" t="str">
        <f t="shared" si="182"/>
        <v>Oct</v>
      </c>
      <c r="V1418">
        <f t="shared" si="183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42231.941828703704</v>
      </c>
      <c r="T1419" s="10">
        <f t="shared" si="181"/>
        <v>42262.257638888892</v>
      </c>
      <c r="U1419" s="11" t="str">
        <f t="shared" si="182"/>
        <v>Aug</v>
      </c>
      <c r="V1419">
        <f t="shared" si="183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42395.248078703698</v>
      </c>
      <c r="T1420" s="10">
        <f t="shared" si="181"/>
        <v>42425.248078703698</v>
      </c>
      <c r="U1420" s="11" t="str">
        <f t="shared" si="182"/>
        <v>Jan</v>
      </c>
      <c r="V1420">
        <f t="shared" si="183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42622.24790509259</v>
      </c>
      <c r="T1421" s="10">
        <f t="shared" si="181"/>
        <v>42652.24790509259</v>
      </c>
      <c r="U1421" s="11" t="str">
        <f t="shared" si="182"/>
        <v>Sep</v>
      </c>
      <c r="V1421">
        <f t="shared" si="183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42524.459328703706</v>
      </c>
      <c r="T1422" s="10">
        <f t="shared" si="181"/>
        <v>42549.459328703706</v>
      </c>
      <c r="U1422" s="11" t="str">
        <f t="shared" si="182"/>
        <v>Jun</v>
      </c>
      <c r="V1422">
        <f t="shared" si="183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42013.707280092589</v>
      </c>
      <c r="T1423" s="10">
        <f t="shared" si="181"/>
        <v>42043.707280092589</v>
      </c>
      <c r="U1423" s="11" t="str">
        <f t="shared" si="182"/>
        <v>Jan</v>
      </c>
      <c r="V1423">
        <f t="shared" si="183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42604.031296296293</v>
      </c>
      <c r="T1424" s="10">
        <f t="shared" si="181"/>
        <v>42634.031296296293</v>
      </c>
      <c r="U1424" s="11" t="str">
        <f t="shared" si="182"/>
        <v>Aug</v>
      </c>
      <c r="V1424">
        <f t="shared" si="183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42340.151979166665</v>
      </c>
      <c r="T1425" s="10">
        <f t="shared" si="181"/>
        <v>42370.151979166665</v>
      </c>
      <c r="U1425" s="11" t="str">
        <f t="shared" si="182"/>
        <v>Dec</v>
      </c>
      <c r="V1425">
        <f t="shared" si="183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42676.509282407402</v>
      </c>
      <c r="T1426" s="10">
        <f t="shared" si="181"/>
        <v>42689.550949074073</v>
      </c>
      <c r="U1426" s="11" t="str">
        <f t="shared" si="182"/>
        <v>Nov</v>
      </c>
      <c r="V1426">
        <f t="shared" si="183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42092.923136574071</v>
      </c>
      <c r="T1427" s="10">
        <f t="shared" si="181"/>
        <v>42122.923136574071</v>
      </c>
      <c r="U1427" s="11" t="str">
        <f t="shared" si="182"/>
        <v>Mar</v>
      </c>
      <c r="V1427">
        <f t="shared" si="183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42180.181944444441</v>
      </c>
      <c r="T1428" s="10">
        <f t="shared" si="181"/>
        <v>42240.181944444441</v>
      </c>
      <c r="U1428" s="11" t="str">
        <f t="shared" si="182"/>
        <v>Jun</v>
      </c>
      <c r="V1428">
        <f t="shared" si="183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42601.643344907403</v>
      </c>
      <c r="T1429" s="10">
        <f t="shared" si="181"/>
        <v>42631.643344907403</v>
      </c>
      <c r="U1429" s="11" t="str">
        <f t="shared" si="182"/>
        <v>Aug</v>
      </c>
      <c r="V1429">
        <f t="shared" si="183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42432.171493055554</v>
      </c>
      <c r="T1430" s="10">
        <f t="shared" si="181"/>
        <v>42462.129826388882</v>
      </c>
      <c r="U1430" s="11" t="str">
        <f t="shared" si="182"/>
        <v>Mar</v>
      </c>
      <c r="V1430">
        <f t="shared" si="183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42073.852337962955</v>
      </c>
      <c r="T1431" s="10">
        <f t="shared" si="181"/>
        <v>42103.852337962955</v>
      </c>
      <c r="U1431" s="11" t="str">
        <f t="shared" si="182"/>
        <v>Mar</v>
      </c>
      <c r="V1431">
        <f t="shared" si="183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41961.605185185181</v>
      </c>
      <c r="T1432" s="10">
        <f t="shared" si="181"/>
        <v>41992.605185185181</v>
      </c>
      <c r="U1432" s="11" t="str">
        <f t="shared" si="182"/>
        <v>Nov</v>
      </c>
      <c r="V1432">
        <f t="shared" si="183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42304.002499999995</v>
      </c>
      <c r="T1433" s="10">
        <f t="shared" si="181"/>
        <v>42334.044166666667</v>
      </c>
      <c r="U1433" s="11" t="str">
        <f t="shared" si="182"/>
        <v>Oct</v>
      </c>
      <c r="V1433">
        <f t="shared" si="183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42175.572083333333</v>
      </c>
      <c r="T1434" s="10">
        <f t="shared" si="181"/>
        <v>42205.572083333333</v>
      </c>
      <c r="U1434" s="11" t="str">
        <f t="shared" si="182"/>
        <v>Jun</v>
      </c>
      <c r="V1434">
        <f t="shared" si="183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42673.417534722219</v>
      </c>
      <c r="T1435" s="10">
        <f t="shared" si="181"/>
        <v>42714.249999999993</v>
      </c>
      <c r="U1435" s="11" t="str">
        <f t="shared" si="182"/>
        <v>Oct</v>
      </c>
      <c r="V1435">
        <f t="shared" si="183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42142.558773148143</v>
      </c>
      <c r="T1436" s="10">
        <f t="shared" si="181"/>
        <v>42163.416666666664</v>
      </c>
      <c r="U1436" s="11" t="str">
        <f t="shared" si="182"/>
        <v>May</v>
      </c>
      <c r="V1436">
        <f t="shared" si="183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42258.57199074074</v>
      </c>
      <c r="T1437" s="10">
        <f t="shared" si="181"/>
        <v>42288.57199074074</v>
      </c>
      <c r="U1437" s="11" t="str">
        <f t="shared" si="182"/>
        <v>Sep</v>
      </c>
      <c r="V1437">
        <f t="shared" si="183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42391.141863425924</v>
      </c>
      <c r="T1438" s="10">
        <f t="shared" si="181"/>
        <v>42421.141863425924</v>
      </c>
      <c r="U1438" s="11" t="str">
        <f t="shared" si="182"/>
        <v>Jan</v>
      </c>
      <c r="V1438">
        <f t="shared" si="183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41796.32336805555</v>
      </c>
      <c r="T1439" s="10">
        <f t="shared" si="181"/>
        <v>41832.999305555553</v>
      </c>
      <c r="U1439" s="11" t="str">
        <f t="shared" si="182"/>
        <v>Jun</v>
      </c>
      <c r="V1439">
        <f t="shared" si="183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42457.663182870368</v>
      </c>
      <c r="T1440" s="10">
        <f t="shared" si="181"/>
        <v>42487.371527777774</v>
      </c>
      <c r="U1440" s="11" t="str">
        <f t="shared" si="182"/>
        <v>Mar</v>
      </c>
      <c r="V1440">
        <f t="shared" si="183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42040.621539351843</v>
      </c>
      <c r="T1441" s="10">
        <f t="shared" si="181"/>
        <v>42070.621539351843</v>
      </c>
      <c r="U1441" s="11" t="str">
        <f t="shared" si="182"/>
        <v>Feb</v>
      </c>
      <c r="V1441">
        <f t="shared" si="183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42486.540081018517</v>
      </c>
      <c r="T1442" s="10">
        <f t="shared" si="181"/>
        <v>42516.540081018517</v>
      </c>
      <c r="U1442" s="11" t="str">
        <f t="shared" si="182"/>
        <v>Apr</v>
      </c>
      <c r="V1442">
        <f t="shared" si="183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42198.557511574072</v>
      </c>
      <c r="T1443" s="10">
        <f t="shared" si="181"/>
        <v>42258.557511574072</v>
      </c>
      <c r="U1443" s="11" t="str">
        <f t="shared" si="182"/>
        <v>Jul</v>
      </c>
      <c r="V1443">
        <f t="shared" si="183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42485.437013888884</v>
      </c>
      <c r="T1444" s="10">
        <f t="shared" si="181"/>
        <v>42515.437013888884</v>
      </c>
      <c r="U1444" s="11" t="str">
        <f t="shared" si="182"/>
        <v>Apr</v>
      </c>
      <c r="V1444">
        <f t="shared" si="183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42707.71769675926</v>
      </c>
      <c r="T1445" s="10">
        <f t="shared" si="181"/>
        <v>42737.71769675926</v>
      </c>
      <c r="U1445" s="11" t="str">
        <f t="shared" si="182"/>
        <v>Dec</v>
      </c>
      <c r="V1445">
        <f t="shared" si="183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42199.665069444447</v>
      </c>
      <c r="T1446" s="10">
        <f t="shared" si="181"/>
        <v>42259.665069444447</v>
      </c>
      <c r="U1446" s="11" t="str">
        <f t="shared" si="182"/>
        <v>Jul</v>
      </c>
      <c r="V1446">
        <f t="shared" si="183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42139.333969907406</v>
      </c>
      <c r="T1447" s="10">
        <f t="shared" si="181"/>
        <v>42169.333969907406</v>
      </c>
      <c r="U1447" s="11" t="str">
        <f t="shared" si="182"/>
        <v>May</v>
      </c>
      <c r="V1447">
        <f t="shared" si="183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42461.239328703705</v>
      </c>
      <c r="T1448" s="10">
        <f t="shared" si="181"/>
        <v>42481.239328703705</v>
      </c>
      <c r="U1448" s="11" t="str">
        <f t="shared" si="182"/>
        <v>Apr</v>
      </c>
      <c r="V1448">
        <f t="shared" si="183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42529.52238425926</v>
      </c>
      <c r="T1449" s="10">
        <f t="shared" si="181"/>
        <v>42559.52238425926</v>
      </c>
      <c r="U1449" s="11" t="str">
        <f t="shared" si="182"/>
        <v>Jun</v>
      </c>
      <c r="V1449">
        <f t="shared" si="183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42115.728217592587</v>
      </c>
      <c r="T1450" s="10">
        <f t="shared" si="181"/>
        <v>42146.017361111109</v>
      </c>
      <c r="U1450" s="11" t="str">
        <f t="shared" si="182"/>
        <v>Apr</v>
      </c>
      <c r="V1450">
        <f t="shared" si="183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42086.603067129625</v>
      </c>
      <c r="T1451" s="10">
        <f t="shared" si="181"/>
        <v>42134.603067129625</v>
      </c>
      <c r="U1451" s="11" t="str">
        <f t="shared" si="182"/>
        <v>Mar</v>
      </c>
      <c r="V1451">
        <f t="shared" si="183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42389.962928240733</v>
      </c>
      <c r="T1452" s="10">
        <f t="shared" si="181"/>
        <v>42419.962928240733</v>
      </c>
      <c r="U1452" s="11" t="str">
        <f t="shared" si="182"/>
        <v>Jan</v>
      </c>
      <c r="V1452">
        <f t="shared" si="183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41931.75068287037</v>
      </c>
      <c r="T1453" s="10">
        <f t="shared" si="181"/>
        <v>41961.792349537034</v>
      </c>
      <c r="U1453" s="11" t="str">
        <f t="shared" si="182"/>
        <v>Oct</v>
      </c>
      <c r="V1453">
        <f t="shared" si="183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41818.494942129626</v>
      </c>
      <c r="T1454" s="10">
        <f t="shared" si="181"/>
        <v>41848.494942129626</v>
      </c>
      <c r="U1454" s="11" t="str">
        <f t="shared" si="182"/>
        <v>Jun</v>
      </c>
      <c r="V1454">
        <f t="shared" si="183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42795.487812499996</v>
      </c>
      <c r="T1455" s="10">
        <f t="shared" si="181"/>
        <v>42840.446145833332</v>
      </c>
      <c r="U1455" s="11" t="str">
        <f t="shared" si="182"/>
        <v>Mar</v>
      </c>
      <c r="V1455">
        <f t="shared" si="183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42463.658333333333</v>
      </c>
      <c r="T1456" s="10">
        <f t="shared" si="181"/>
        <v>42484.707638888889</v>
      </c>
      <c r="U1456" s="11" t="str">
        <f t="shared" si="182"/>
        <v>Apr</v>
      </c>
      <c r="V1456">
        <f t="shared" si="183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41832.46435185185</v>
      </c>
      <c r="T1457" s="10">
        <f t="shared" si="181"/>
        <v>41887.360416666663</v>
      </c>
      <c r="U1457" s="11" t="str">
        <f t="shared" si="182"/>
        <v>Jul</v>
      </c>
      <c r="V1457">
        <f t="shared" si="183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42708.460243055553</v>
      </c>
      <c r="T1458" s="10">
        <f t="shared" si="181"/>
        <v>42738.460243055553</v>
      </c>
      <c r="U1458" s="11" t="str">
        <f t="shared" si="182"/>
        <v>Dec</v>
      </c>
      <c r="V1458">
        <f t="shared" si="183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42289.688009259255</v>
      </c>
      <c r="T1459" s="10">
        <f t="shared" si="181"/>
        <v>42319.729675925926</v>
      </c>
      <c r="U1459" s="11" t="str">
        <f t="shared" si="182"/>
        <v>Oct</v>
      </c>
      <c r="V1459">
        <f t="shared" si="183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41831.49722222222</v>
      </c>
      <c r="T1460" s="10">
        <f t="shared" si="181"/>
        <v>41861.958333333328</v>
      </c>
      <c r="U1460" s="11" t="str">
        <f t="shared" si="182"/>
        <v>Jul</v>
      </c>
      <c r="V1460">
        <f t="shared" si="183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42311.996481481481</v>
      </c>
      <c r="T1461" s="10">
        <f t="shared" si="181"/>
        <v>42340.517361111109</v>
      </c>
      <c r="U1461" s="11" t="str">
        <f t="shared" si="182"/>
        <v>Nov</v>
      </c>
      <c r="V1461">
        <f t="shared" si="183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41915.688634259255</v>
      </c>
      <c r="T1462" s="10">
        <f t="shared" si="181"/>
        <v>41973.781249999993</v>
      </c>
      <c r="U1462" s="11" t="str">
        <f t="shared" si="182"/>
        <v>Oct</v>
      </c>
      <c r="V1462">
        <f t="shared" si="183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41899.436967592592</v>
      </c>
      <c r="T1463" s="10">
        <f t="shared" si="181"/>
        <v>41932.791666666664</v>
      </c>
      <c r="U1463" s="11" t="str">
        <f t="shared" si="182"/>
        <v>Sep</v>
      </c>
      <c r="V1463">
        <f t="shared" si="183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41344.454525462963</v>
      </c>
      <c r="T1464" s="10">
        <f t="shared" si="181"/>
        <v>41374.454525462963</v>
      </c>
      <c r="U1464" s="11" t="str">
        <f t="shared" si="182"/>
        <v>Mar</v>
      </c>
      <c r="V1464">
        <f t="shared" si="183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41326.702986111108</v>
      </c>
      <c r="T1465" s="10">
        <f t="shared" si="181"/>
        <v>41371.661319444444</v>
      </c>
      <c r="U1465" s="11" t="str">
        <f t="shared" si="182"/>
        <v>Feb</v>
      </c>
      <c r="V1465">
        <f t="shared" si="183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41291.453217592592</v>
      </c>
      <c r="T1466" s="10">
        <f t="shared" si="181"/>
        <v>41321.453217592592</v>
      </c>
      <c r="U1466" s="11" t="str">
        <f t="shared" si="182"/>
        <v>Jan</v>
      </c>
      <c r="V1466">
        <f t="shared" si="183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40959.526064814811</v>
      </c>
      <c r="T1467" s="10">
        <f t="shared" si="181"/>
        <v>40989.916666666664</v>
      </c>
      <c r="U1467" s="11" t="str">
        <f t="shared" si="182"/>
        <v>Feb</v>
      </c>
      <c r="V1467">
        <f t="shared" si="183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42339.963726851849</v>
      </c>
      <c r="T1468" s="10">
        <f t="shared" si="181"/>
        <v>42380.999999999993</v>
      </c>
      <c r="U1468" s="11" t="str">
        <f t="shared" si="182"/>
        <v>Dec</v>
      </c>
      <c r="V1468">
        <f t="shared" si="183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40933.593576388885</v>
      </c>
      <c r="T1469" s="10">
        <f t="shared" si="181"/>
        <v>40993.55190972222</v>
      </c>
      <c r="U1469" s="11" t="str">
        <f t="shared" si="182"/>
        <v>Jan</v>
      </c>
      <c r="V1469">
        <f t="shared" si="183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40645.806122685186</v>
      </c>
      <c r="T1470" s="10">
        <f t="shared" si="181"/>
        <v>40705.806122685186</v>
      </c>
      <c r="U1470" s="11" t="str">
        <f t="shared" si="182"/>
        <v>Apr</v>
      </c>
      <c r="V1470">
        <f t="shared" si="183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41290.390150462961</v>
      </c>
      <c r="T1471" s="10">
        <f t="shared" si="181"/>
        <v>41320.390150462961</v>
      </c>
      <c r="U1471" s="11" t="str">
        <f t="shared" si="182"/>
        <v>Jan</v>
      </c>
      <c r="V1471">
        <f t="shared" si="183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41250.618784722217</v>
      </c>
      <c r="T1472" s="10">
        <f t="shared" si="181"/>
        <v>41271.618784722217</v>
      </c>
      <c r="U1472" s="11" t="str">
        <f t="shared" si="182"/>
        <v>Dec</v>
      </c>
      <c r="V1472">
        <f t="shared" si="183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42073.749236111107</v>
      </c>
      <c r="T1473" s="10">
        <f t="shared" si="181"/>
        <v>42103.749236111107</v>
      </c>
      <c r="U1473" s="11" t="str">
        <f t="shared" si="182"/>
        <v>Mar</v>
      </c>
      <c r="V1473">
        <f t="shared" si="183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41533.33452546296</v>
      </c>
      <c r="T1474" s="10">
        <f t="shared" si="181"/>
        <v>41563.33452546296</v>
      </c>
      <c r="U1474" s="11" t="str">
        <f t="shared" si="182"/>
        <v>Sep</v>
      </c>
      <c r="V1474">
        <f t="shared" si="183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IFERROR(E1475/L1475,0)</f>
        <v>38.462553191489363</v>
      </c>
      <c r="Q1475" t="str">
        <f t="shared" ref="Q1475:Q1538" si="186">LEFT(N1475, SEARCH("/",N1475,1)-1)</f>
        <v>publishing</v>
      </c>
      <c r="R1475" t="str">
        <f t="shared" ref="R1475:R1538" si="187">RIGHT(N1475,LEN(N1475)-SEARCH("/",N1475,1))</f>
        <v>radio &amp; podcasts</v>
      </c>
      <c r="S1475" s="10">
        <f t="shared" ref="S1475:S1538" si="188">(((J1475/60)/60)/24)+DATE(1970,1,1)+(-5/24)</f>
        <v>40939.771284722221</v>
      </c>
      <c r="T1475" s="10">
        <f t="shared" ref="T1475:T1538" si="189">(((I1475/60)/60)/24)+DATE(1970,1,1)+(-5/24)</f>
        <v>40969.771284722221</v>
      </c>
      <c r="U1475" s="11" t="str">
        <f t="shared" ref="U1475:U1538" si="190">TEXT(S1475,"mmm")</f>
        <v>Jan</v>
      </c>
      <c r="V1475">
        <f t="shared" ref="V1475:V1538" si="191">YEAR(S1475)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41500.519583333327</v>
      </c>
      <c r="T1476" s="10">
        <f t="shared" si="189"/>
        <v>41530.519583333327</v>
      </c>
      <c r="U1476" s="11" t="str">
        <f t="shared" si="190"/>
        <v>Aug</v>
      </c>
      <c r="V1476">
        <f t="shared" si="191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41960.514618055553</v>
      </c>
      <c r="T1477" s="10">
        <f t="shared" si="189"/>
        <v>41992.999305555553</v>
      </c>
      <c r="U1477" s="11" t="str">
        <f t="shared" si="190"/>
        <v>Nov</v>
      </c>
      <c r="V1477">
        <f t="shared" si="191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40765.833587962959</v>
      </c>
      <c r="T1478" s="10">
        <f t="shared" si="189"/>
        <v>40795.833587962959</v>
      </c>
      <c r="U1478" s="11" t="str">
        <f t="shared" si="190"/>
        <v>Aug</v>
      </c>
      <c r="V1478">
        <f t="shared" si="191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40840.407453703701</v>
      </c>
      <c r="T1479" s="10">
        <f t="shared" si="189"/>
        <v>40899.916666666664</v>
      </c>
      <c r="U1479" s="11" t="str">
        <f t="shared" si="190"/>
        <v>Oct</v>
      </c>
      <c r="V1479">
        <f t="shared" si="191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41394.663344907407</v>
      </c>
      <c r="T1480" s="10">
        <f t="shared" si="189"/>
        <v>41408.663344907407</v>
      </c>
      <c r="U1480" s="11" t="str">
        <f t="shared" si="190"/>
        <v>Apr</v>
      </c>
      <c r="V1480">
        <f t="shared" si="191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41754.536909722221</v>
      </c>
      <c r="T1481" s="10">
        <f t="shared" si="189"/>
        <v>41768.957638888889</v>
      </c>
      <c r="U1481" s="11" t="str">
        <f t="shared" si="190"/>
        <v>Apr</v>
      </c>
      <c r="V1481">
        <f t="shared" si="191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41464.725682870368</v>
      </c>
      <c r="T1482" s="10">
        <f t="shared" si="189"/>
        <v>41481.5</v>
      </c>
      <c r="U1482" s="11" t="str">
        <f t="shared" si="190"/>
        <v>Jul</v>
      </c>
      <c r="V1482">
        <f t="shared" si="191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41550.714641203704</v>
      </c>
      <c r="T1483" s="10">
        <f t="shared" si="189"/>
        <v>41580.714641203704</v>
      </c>
      <c r="U1483" s="11" t="str">
        <f t="shared" si="190"/>
        <v>Oct</v>
      </c>
      <c r="V1483">
        <f t="shared" si="191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41136.649722222224</v>
      </c>
      <c r="T1484" s="10">
        <f t="shared" si="189"/>
        <v>41159.118749999994</v>
      </c>
      <c r="U1484" s="11" t="str">
        <f t="shared" si="190"/>
        <v>Aug</v>
      </c>
      <c r="V1484">
        <f t="shared" si="191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42547.984664351847</v>
      </c>
      <c r="T1485" s="10">
        <f t="shared" si="189"/>
        <v>42572.984664351847</v>
      </c>
      <c r="U1485" s="11" t="str">
        <f t="shared" si="190"/>
        <v>Jun</v>
      </c>
      <c r="V1485">
        <f t="shared" si="191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>
        <f t="shared" si="185"/>
        <v>0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41052.992627314808</v>
      </c>
      <c r="T1486" s="10">
        <f t="shared" si="189"/>
        <v>41111.410416666666</v>
      </c>
      <c r="U1486" s="11" t="str">
        <f t="shared" si="190"/>
        <v>May</v>
      </c>
      <c r="V1486">
        <f t="shared" si="191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42130.587650462963</v>
      </c>
      <c r="T1487" s="10">
        <f t="shared" si="189"/>
        <v>42175.587650462963</v>
      </c>
      <c r="U1487" s="11" t="str">
        <f t="shared" si="190"/>
        <v>May</v>
      </c>
      <c r="V1487">
        <f t="shared" si="191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42031.960196759253</v>
      </c>
      <c r="T1488" s="10">
        <f t="shared" si="189"/>
        <v>42061.960196759253</v>
      </c>
      <c r="U1488" s="11" t="str">
        <f t="shared" si="190"/>
        <v>Jan</v>
      </c>
      <c r="V1488">
        <f t="shared" si="191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>
        <f t="shared" si="185"/>
        <v>0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42554.709155092591</v>
      </c>
      <c r="T1489" s="10">
        <f t="shared" si="189"/>
        <v>42584.709155092591</v>
      </c>
      <c r="U1489" s="11" t="str">
        <f t="shared" si="190"/>
        <v>Jul</v>
      </c>
      <c r="V1489">
        <f t="shared" si="191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41614.354861111111</v>
      </c>
      <c r="T1490" s="10">
        <f t="shared" si="189"/>
        <v>41644.354861111111</v>
      </c>
      <c r="U1490" s="11" t="str">
        <f t="shared" si="190"/>
        <v>Dec</v>
      </c>
      <c r="V1490">
        <f t="shared" si="191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>
        <f t="shared" si="185"/>
        <v>0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41198.403379629628</v>
      </c>
      <c r="T1491" s="10">
        <f t="shared" si="189"/>
        <v>41228.445046296292</v>
      </c>
      <c r="U1491" s="11" t="str">
        <f t="shared" si="190"/>
        <v>Oct</v>
      </c>
      <c r="V1491">
        <f t="shared" si="191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41520.352708333332</v>
      </c>
      <c r="T1492" s="10">
        <f t="shared" si="189"/>
        <v>41549.352708333332</v>
      </c>
      <c r="U1492" s="11" t="str">
        <f t="shared" si="190"/>
        <v>Sep</v>
      </c>
      <c r="V1492">
        <f t="shared" si="191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41991.505127314813</v>
      </c>
      <c r="T1493" s="10">
        <f t="shared" si="189"/>
        <v>42050.443055555552</v>
      </c>
      <c r="U1493" s="11" t="str">
        <f t="shared" si="190"/>
        <v>Dec</v>
      </c>
      <c r="V1493">
        <f t="shared" si="191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40682.676458333335</v>
      </c>
      <c r="T1494" s="10">
        <f t="shared" si="189"/>
        <v>40712.676458333335</v>
      </c>
      <c r="U1494" s="11" t="str">
        <f t="shared" si="190"/>
        <v>May</v>
      </c>
      <c r="V1494">
        <f t="shared" si="191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>
        <f t="shared" si="185"/>
        <v>0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41411.658275462964</v>
      </c>
      <c r="T1495" s="10">
        <f t="shared" si="189"/>
        <v>41441.658275462964</v>
      </c>
      <c r="U1495" s="11" t="str">
        <f t="shared" si="190"/>
        <v>May</v>
      </c>
      <c r="V1495">
        <f t="shared" si="191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42067.514039351845</v>
      </c>
      <c r="T1496" s="10">
        <f t="shared" si="189"/>
        <v>42097.443055555552</v>
      </c>
      <c r="U1496" s="11" t="str">
        <f t="shared" si="190"/>
        <v>Mar</v>
      </c>
      <c r="V1496">
        <f t="shared" si="191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>
        <f t="shared" si="185"/>
        <v>0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40752.581377314811</v>
      </c>
      <c r="T1497" s="10">
        <f t="shared" si="189"/>
        <v>40782.581377314811</v>
      </c>
      <c r="U1497" s="11" t="str">
        <f t="shared" si="190"/>
        <v>Jul</v>
      </c>
      <c r="V1497">
        <f t="shared" si="191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>
        <f t="shared" si="185"/>
        <v>0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41838.266886574071</v>
      </c>
      <c r="T1498" s="10">
        <f t="shared" si="189"/>
        <v>41898.266886574071</v>
      </c>
      <c r="U1498" s="11" t="str">
        <f t="shared" si="190"/>
        <v>Jul</v>
      </c>
      <c r="V1498">
        <f t="shared" si="191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41444.434282407405</v>
      </c>
      <c r="T1499" s="10">
        <f t="shared" si="189"/>
        <v>41486.613194444442</v>
      </c>
      <c r="U1499" s="11" t="str">
        <f t="shared" si="190"/>
        <v>Jun</v>
      </c>
      <c r="V1499">
        <f t="shared" si="191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41840.775208333333</v>
      </c>
      <c r="T1500" s="10">
        <f t="shared" si="189"/>
        <v>41885.775208333333</v>
      </c>
      <c r="U1500" s="11" t="str">
        <f t="shared" si="190"/>
        <v>Jul</v>
      </c>
      <c r="V1500">
        <f t="shared" si="191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42526.798993055556</v>
      </c>
      <c r="T1501" s="10">
        <f t="shared" si="189"/>
        <v>42586.798993055556</v>
      </c>
      <c r="U1501" s="11" t="str">
        <f t="shared" si="190"/>
        <v>Jun</v>
      </c>
      <c r="V1501">
        <f t="shared" si="191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41365.69626157407</v>
      </c>
      <c r="T1502" s="10">
        <f t="shared" si="189"/>
        <v>41395.69626157407</v>
      </c>
      <c r="U1502" s="11" t="str">
        <f t="shared" si="190"/>
        <v>Apr</v>
      </c>
      <c r="V1502">
        <f t="shared" si="191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42163.3752662037</v>
      </c>
      <c r="T1503" s="10">
        <f t="shared" si="189"/>
        <v>42193.3752662037</v>
      </c>
      <c r="U1503" s="11" t="str">
        <f t="shared" si="190"/>
        <v>Jun</v>
      </c>
      <c r="V1503">
        <f t="shared" si="191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42426.33425925926</v>
      </c>
      <c r="T1504" s="10">
        <f t="shared" si="189"/>
        <v>42454.708333333336</v>
      </c>
      <c r="U1504" s="11" t="str">
        <f t="shared" si="190"/>
        <v>Feb</v>
      </c>
      <c r="V1504">
        <f t="shared" si="191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42606.13890046296</v>
      </c>
      <c r="T1505" s="10">
        <f t="shared" si="189"/>
        <v>42666.13890046296</v>
      </c>
      <c r="U1505" s="11" t="str">
        <f t="shared" si="190"/>
        <v>Aug</v>
      </c>
      <c r="V1505">
        <f t="shared" si="191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41772.44935185185</v>
      </c>
      <c r="T1506" s="10">
        <f t="shared" si="189"/>
        <v>41800.147916666661</v>
      </c>
      <c r="U1506" s="11" t="str">
        <f t="shared" si="190"/>
        <v>May</v>
      </c>
      <c r="V1506">
        <f t="shared" si="191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42414.234988425924</v>
      </c>
      <c r="T1507" s="10">
        <f t="shared" si="189"/>
        <v>42451.625694444439</v>
      </c>
      <c r="U1507" s="11" t="str">
        <f t="shared" si="190"/>
        <v>Feb</v>
      </c>
      <c r="V1507">
        <f t="shared" si="191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41814.577592592592</v>
      </c>
      <c r="T1508" s="10">
        <f t="shared" si="189"/>
        <v>41844.577592592592</v>
      </c>
      <c r="U1508" s="11" t="str">
        <f t="shared" si="190"/>
        <v>Jun</v>
      </c>
      <c r="V1508">
        <f t="shared" si="191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40254.242002314815</v>
      </c>
      <c r="T1509" s="10">
        <f t="shared" si="189"/>
        <v>40313.131944444445</v>
      </c>
      <c r="U1509" s="11" t="str">
        <f t="shared" si="190"/>
        <v>Mar</v>
      </c>
      <c r="V1509">
        <f t="shared" si="191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41786.406030092592</v>
      </c>
      <c r="T1510" s="10">
        <f t="shared" si="189"/>
        <v>41817.406030092592</v>
      </c>
      <c r="U1510" s="11" t="str">
        <f t="shared" si="190"/>
        <v>May</v>
      </c>
      <c r="V1510">
        <f t="shared" si="191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42751.325057870366</v>
      </c>
      <c r="T1511" s="10">
        <f t="shared" si="189"/>
        <v>42780.749305555553</v>
      </c>
      <c r="U1511" s="11" t="str">
        <f t="shared" si="190"/>
        <v>Jan</v>
      </c>
      <c r="V1511">
        <f t="shared" si="191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41809.176828703698</v>
      </c>
      <c r="T1512" s="10">
        <f t="shared" si="189"/>
        <v>41839.176828703698</v>
      </c>
      <c r="U1512" s="11" t="str">
        <f t="shared" si="190"/>
        <v>Jun</v>
      </c>
      <c r="V1512">
        <f t="shared" si="191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42296.375046296293</v>
      </c>
      <c r="T1513" s="10">
        <f t="shared" si="189"/>
        <v>42326.416712962957</v>
      </c>
      <c r="U1513" s="11" t="str">
        <f t="shared" si="190"/>
        <v>Oct</v>
      </c>
      <c r="V1513">
        <f t="shared" si="191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42741.476145833331</v>
      </c>
      <c r="T1514" s="10">
        <f t="shared" si="189"/>
        <v>42771.476145833331</v>
      </c>
      <c r="U1514" s="11" t="str">
        <f t="shared" si="190"/>
        <v>Jan</v>
      </c>
      <c r="V1514">
        <f t="shared" si="191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41806.42900462963</v>
      </c>
      <c r="T1515" s="10">
        <f t="shared" si="189"/>
        <v>41836.42900462963</v>
      </c>
      <c r="U1515" s="11" t="str">
        <f t="shared" si="190"/>
        <v>Jun</v>
      </c>
      <c r="V1515">
        <f t="shared" si="191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42234.389351851853</v>
      </c>
      <c r="T1516" s="10">
        <f t="shared" si="189"/>
        <v>42274.389351851853</v>
      </c>
      <c r="U1516" s="11" t="str">
        <f t="shared" si="190"/>
        <v>Aug</v>
      </c>
      <c r="V1516">
        <f t="shared" si="191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42415.04510416666</v>
      </c>
      <c r="T1517" s="10">
        <f t="shared" si="189"/>
        <v>42445.003437499996</v>
      </c>
      <c r="U1517" s="11" t="str">
        <f t="shared" si="190"/>
        <v>Feb</v>
      </c>
      <c r="V1517">
        <f t="shared" si="191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42619.258009259262</v>
      </c>
      <c r="T1518" s="10">
        <f t="shared" si="189"/>
        <v>42649.374999999993</v>
      </c>
      <c r="U1518" s="11" t="str">
        <f t="shared" si="190"/>
        <v>Sep</v>
      </c>
      <c r="V1518">
        <f t="shared" si="191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41948.358252314814</v>
      </c>
      <c r="T1519" s="10">
        <f t="shared" si="189"/>
        <v>41979.041666666664</v>
      </c>
      <c r="U1519" s="11" t="str">
        <f t="shared" si="190"/>
        <v>Nov</v>
      </c>
      <c r="V1519">
        <f t="shared" si="191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41760.611712962964</v>
      </c>
      <c r="T1520" s="10">
        <f t="shared" si="189"/>
        <v>41790.611712962964</v>
      </c>
      <c r="U1520" s="11" t="str">
        <f t="shared" si="190"/>
        <v>May</v>
      </c>
      <c r="V1520">
        <f t="shared" si="191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41782.533368055556</v>
      </c>
      <c r="T1521" s="10">
        <f t="shared" si="189"/>
        <v>41810.707638888889</v>
      </c>
      <c r="U1521" s="11" t="str">
        <f t="shared" si="190"/>
        <v>May</v>
      </c>
      <c r="V1521">
        <f t="shared" si="191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41955.649456018517</v>
      </c>
      <c r="T1522" s="10">
        <f t="shared" si="189"/>
        <v>41991.958333333336</v>
      </c>
      <c r="U1522" s="11" t="str">
        <f t="shared" si="190"/>
        <v>Nov</v>
      </c>
      <c r="V1522">
        <f t="shared" si="191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42492.959386574068</v>
      </c>
      <c r="T1523" s="10">
        <f t="shared" si="189"/>
        <v>42527.959386574068</v>
      </c>
      <c r="U1523" s="11" t="str">
        <f t="shared" si="190"/>
        <v>May</v>
      </c>
      <c r="V1523">
        <f t="shared" si="191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41899.621979166666</v>
      </c>
      <c r="T1524" s="10">
        <f t="shared" si="189"/>
        <v>41929.621979166666</v>
      </c>
      <c r="U1524" s="11" t="str">
        <f t="shared" si="190"/>
        <v>Sep</v>
      </c>
      <c r="V1524">
        <f t="shared" si="191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41964.543009259258</v>
      </c>
      <c r="T1525" s="10">
        <f t="shared" si="189"/>
        <v>41995.791666666664</v>
      </c>
      <c r="U1525" s="11" t="str">
        <f t="shared" si="190"/>
        <v>Nov</v>
      </c>
      <c r="V1525">
        <f t="shared" si="191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42756.292708333327</v>
      </c>
      <c r="T1526" s="10">
        <f t="shared" si="189"/>
        <v>42786.292708333327</v>
      </c>
      <c r="U1526" s="11" t="str">
        <f t="shared" si="190"/>
        <v>Jan</v>
      </c>
      <c r="V1526">
        <f t="shared" si="191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42570.494652777772</v>
      </c>
      <c r="T1527" s="10">
        <f t="shared" si="189"/>
        <v>42600.494652777772</v>
      </c>
      <c r="U1527" s="11" t="str">
        <f t="shared" si="190"/>
        <v>Jul</v>
      </c>
      <c r="V1527">
        <f t="shared" si="191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42339.067673611113</v>
      </c>
      <c r="T1528" s="10">
        <f t="shared" si="189"/>
        <v>42388.067673611113</v>
      </c>
      <c r="U1528" s="11" t="str">
        <f t="shared" si="190"/>
        <v>Dec</v>
      </c>
      <c r="V1528">
        <f t="shared" si="191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42780.392199074071</v>
      </c>
      <c r="T1529" s="10">
        <f t="shared" si="189"/>
        <v>42808.350532407399</v>
      </c>
      <c r="U1529" s="11" t="str">
        <f t="shared" si="190"/>
        <v>Feb</v>
      </c>
      <c r="V1529">
        <f t="shared" si="191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42736.524560185186</v>
      </c>
      <c r="T1530" s="10">
        <f t="shared" si="189"/>
        <v>42766.791666666664</v>
      </c>
      <c r="U1530" s="11" t="str">
        <f t="shared" si="190"/>
        <v>Jan</v>
      </c>
      <c r="V1530">
        <f t="shared" si="191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42052.420370370368</v>
      </c>
      <c r="T1531" s="10">
        <f t="shared" si="189"/>
        <v>42082.378703703704</v>
      </c>
      <c r="U1531" s="11" t="str">
        <f t="shared" si="190"/>
        <v>Feb</v>
      </c>
      <c r="V1531">
        <f t="shared" si="191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42275.558969907412</v>
      </c>
      <c r="T1532" s="10">
        <f t="shared" si="189"/>
        <v>42300.558969907412</v>
      </c>
      <c r="U1532" s="11" t="str">
        <f t="shared" si="190"/>
        <v>Sep</v>
      </c>
      <c r="V1532">
        <f t="shared" si="191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41941.594050925924</v>
      </c>
      <c r="T1533" s="10">
        <f t="shared" si="189"/>
        <v>41973.916666666664</v>
      </c>
      <c r="U1533" s="11" t="str">
        <f t="shared" si="190"/>
        <v>Oct</v>
      </c>
      <c r="V1533">
        <f t="shared" si="191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42391.266956018517</v>
      </c>
      <c r="T1534" s="10">
        <f t="shared" si="189"/>
        <v>42415.416666666664</v>
      </c>
      <c r="U1534" s="11" t="str">
        <f t="shared" si="190"/>
        <v>Jan</v>
      </c>
      <c r="V1534">
        <f t="shared" si="191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42442.793715277774</v>
      </c>
      <c r="T1535" s="10">
        <f t="shared" si="189"/>
        <v>42491.957638888889</v>
      </c>
      <c r="U1535" s="11" t="str">
        <f t="shared" si="190"/>
        <v>Mar</v>
      </c>
      <c r="V1535">
        <f t="shared" si="191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42221.465995370374</v>
      </c>
      <c r="T1536" s="10">
        <f t="shared" si="189"/>
        <v>42251.465995370374</v>
      </c>
      <c r="U1536" s="11" t="str">
        <f t="shared" si="190"/>
        <v>Aug</v>
      </c>
      <c r="V1536">
        <f t="shared" si="191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42484.620729166665</v>
      </c>
      <c r="T1537" s="10">
        <f t="shared" si="189"/>
        <v>42513.708333333336</v>
      </c>
      <c r="U1537" s="11" t="str">
        <f t="shared" si="190"/>
        <v>Apr</v>
      </c>
      <c r="V1537">
        <f t="shared" si="191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42213.593865740739</v>
      </c>
      <c r="T1538" s="10">
        <f t="shared" si="189"/>
        <v>42243.593865740739</v>
      </c>
      <c r="U1538" s="11" t="str">
        <f t="shared" si="190"/>
        <v>Jul</v>
      </c>
      <c r="V1538">
        <f t="shared" si="191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IFERROR(E1539/L1539,0)</f>
        <v>96.375</v>
      </c>
      <c r="Q1539" t="str">
        <f t="shared" ref="Q1539:Q1602" si="194">LEFT(N1539, SEARCH("/",N1539,1)-1)</f>
        <v>photography</v>
      </c>
      <c r="R1539" t="str">
        <f t="shared" ref="R1539:R1602" si="195">RIGHT(N1539,LEN(N1539)-SEARCH("/",N1539,1))</f>
        <v>photobooks</v>
      </c>
      <c r="S1539" s="10">
        <f t="shared" ref="S1539:S1602" si="196">(((J1539/60)/60)/24)+DATE(1970,1,1)+(-5/24)</f>
        <v>42552.106793981475</v>
      </c>
      <c r="T1539" s="10">
        <f t="shared" ref="T1539:T1602" si="197">(((I1539/60)/60)/24)+DATE(1970,1,1)+(-5/24)</f>
        <v>42588.541666666664</v>
      </c>
      <c r="U1539" s="11" t="str">
        <f t="shared" ref="U1539:U1602" si="198">TEXT(S1539,"mmm")</f>
        <v>Jul</v>
      </c>
      <c r="V1539">
        <f t="shared" ref="V1539:V1602" si="199">YEAR(S1539)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41981.57372685185</v>
      </c>
      <c r="T1540" s="10">
        <f t="shared" si="197"/>
        <v>42026.57372685185</v>
      </c>
      <c r="U1540" s="11" t="str">
        <f t="shared" si="198"/>
        <v>Dec</v>
      </c>
      <c r="V1540">
        <f t="shared" si="19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42705.710868055547</v>
      </c>
      <c r="T1541" s="10">
        <f t="shared" si="197"/>
        <v>42738.710868055547</v>
      </c>
      <c r="U1541" s="11" t="str">
        <f t="shared" si="198"/>
        <v>Dec</v>
      </c>
      <c r="V1541">
        <f t="shared" si="19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41938.798796296294</v>
      </c>
      <c r="T1542" s="10">
        <f t="shared" si="197"/>
        <v>41968.843749999993</v>
      </c>
      <c r="U1542" s="11" t="str">
        <f t="shared" si="198"/>
        <v>Oct</v>
      </c>
      <c r="V1542">
        <f t="shared" si="19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41974.503912037035</v>
      </c>
      <c r="T1543" s="10">
        <f t="shared" si="197"/>
        <v>42004.503912037035</v>
      </c>
      <c r="U1543" s="11" t="str">
        <f t="shared" si="198"/>
        <v>Dec</v>
      </c>
      <c r="V1543">
        <f t="shared" si="19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42170.788194444445</v>
      </c>
      <c r="T1544" s="10">
        <f t="shared" si="197"/>
        <v>42185.788194444445</v>
      </c>
      <c r="U1544" s="11" t="str">
        <f t="shared" si="198"/>
        <v>Jun</v>
      </c>
      <c r="V1544">
        <f t="shared" si="19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41935.301319444443</v>
      </c>
      <c r="T1545" s="10">
        <f t="shared" si="197"/>
        <v>41965.342986111107</v>
      </c>
      <c r="U1545" s="11" t="str">
        <f t="shared" si="198"/>
        <v>Oct</v>
      </c>
      <c r="V1545">
        <f t="shared" si="19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>
        <f t="shared" si="193"/>
        <v>0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42052.842870370368</v>
      </c>
      <c r="T1546" s="10">
        <f t="shared" si="197"/>
        <v>42094.804166666661</v>
      </c>
      <c r="U1546" s="11" t="str">
        <f t="shared" si="198"/>
        <v>Feb</v>
      </c>
      <c r="V1546">
        <f t="shared" si="19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42031.676319444443</v>
      </c>
      <c r="T1547" s="10">
        <f t="shared" si="197"/>
        <v>42065.677777777775</v>
      </c>
      <c r="U1547" s="11" t="str">
        <f t="shared" si="198"/>
        <v>Jan</v>
      </c>
      <c r="V1547">
        <f t="shared" si="19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41839.004618055551</v>
      </c>
      <c r="T1548" s="10">
        <f t="shared" si="197"/>
        <v>41899.004618055551</v>
      </c>
      <c r="U1548" s="11" t="str">
        <f t="shared" si="198"/>
        <v>Jul</v>
      </c>
      <c r="V1548">
        <f t="shared" si="19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>
        <f t="shared" si="193"/>
        <v>0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42782.218541666669</v>
      </c>
      <c r="T1549" s="10">
        <f t="shared" si="197"/>
        <v>42789.218541666669</v>
      </c>
      <c r="U1549" s="11" t="str">
        <f t="shared" si="198"/>
        <v>Feb</v>
      </c>
      <c r="V1549">
        <f t="shared" si="19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42286.673842592594</v>
      </c>
      <c r="T1550" s="10">
        <f t="shared" si="197"/>
        <v>42316.715509259251</v>
      </c>
      <c r="U1550" s="11" t="str">
        <f t="shared" si="198"/>
        <v>Oct</v>
      </c>
      <c r="V1550">
        <f t="shared" si="19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42280.927766203698</v>
      </c>
      <c r="T1551" s="10">
        <f t="shared" si="197"/>
        <v>42310.96943287037</v>
      </c>
      <c r="U1551" s="11" t="str">
        <f t="shared" si="198"/>
        <v>Oct</v>
      </c>
      <c r="V1551">
        <f t="shared" si="19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42472.24113425926</v>
      </c>
      <c r="T1552" s="10">
        <f t="shared" si="197"/>
        <v>42502.24113425926</v>
      </c>
      <c r="U1552" s="11" t="str">
        <f t="shared" si="198"/>
        <v>Apr</v>
      </c>
      <c r="V1552">
        <f t="shared" si="19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>
        <f t="shared" si="193"/>
        <v>0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42121.616192129623</v>
      </c>
      <c r="T1553" s="10">
        <f t="shared" si="197"/>
        <v>42151.616192129623</v>
      </c>
      <c r="U1553" s="11" t="str">
        <f t="shared" si="198"/>
        <v>Apr</v>
      </c>
      <c r="V1553">
        <f t="shared" si="19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41892.480416666665</v>
      </c>
      <c r="T1554" s="10">
        <f t="shared" si="197"/>
        <v>41912.957638888889</v>
      </c>
      <c r="U1554" s="11" t="str">
        <f t="shared" si="198"/>
        <v>Sep</v>
      </c>
      <c r="V1554">
        <f t="shared" si="19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>
        <f t="shared" si="193"/>
        <v>0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42219.074618055551</v>
      </c>
      <c r="T1555" s="10">
        <f t="shared" si="197"/>
        <v>42249.074618055551</v>
      </c>
      <c r="U1555" s="11" t="str">
        <f t="shared" si="198"/>
        <v>Aug</v>
      </c>
      <c r="V1555">
        <f t="shared" si="19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>
        <f t="shared" si="193"/>
        <v>0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42188.043865740743</v>
      </c>
      <c r="T1556" s="10">
        <f t="shared" si="197"/>
        <v>42218.043865740743</v>
      </c>
      <c r="U1556" s="11" t="str">
        <f t="shared" si="198"/>
        <v>Jul</v>
      </c>
      <c r="V1556">
        <f t="shared" si="19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>
        <f t="shared" si="193"/>
        <v>0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42241.405462962961</v>
      </c>
      <c r="T1557" s="10">
        <f t="shared" si="197"/>
        <v>42264.499999999993</v>
      </c>
      <c r="U1557" s="11" t="str">
        <f t="shared" si="198"/>
        <v>Aug</v>
      </c>
      <c r="V1557">
        <f t="shared" si="19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42524.944722222215</v>
      </c>
      <c r="T1558" s="10">
        <f t="shared" si="197"/>
        <v>42554.944722222215</v>
      </c>
      <c r="U1558" s="11" t="str">
        <f t="shared" si="198"/>
        <v>Jun</v>
      </c>
      <c r="V1558">
        <f t="shared" si="19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41871.444826388884</v>
      </c>
      <c r="T1559" s="10">
        <f t="shared" si="197"/>
        <v>41902.444826388884</v>
      </c>
      <c r="U1559" s="11" t="str">
        <f t="shared" si="198"/>
        <v>Aug</v>
      </c>
      <c r="V1559">
        <f t="shared" si="19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42185.189340277771</v>
      </c>
      <c r="T1560" s="10">
        <f t="shared" si="197"/>
        <v>42244.299999999996</v>
      </c>
      <c r="U1560" s="11" t="str">
        <f t="shared" si="198"/>
        <v>Jun</v>
      </c>
      <c r="V1560">
        <f t="shared" si="19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42107.844895833325</v>
      </c>
      <c r="T1561" s="10">
        <f t="shared" si="197"/>
        <v>42122.844895833325</v>
      </c>
      <c r="U1561" s="11" t="str">
        <f t="shared" si="198"/>
        <v>Apr</v>
      </c>
      <c r="V1561">
        <f t="shared" si="19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41935.812418981477</v>
      </c>
      <c r="T1562" s="10">
        <f t="shared" si="197"/>
        <v>41955.854085648149</v>
      </c>
      <c r="U1562" s="11" t="str">
        <f t="shared" si="198"/>
        <v>Oct</v>
      </c>
      <c r="V1562">
        <f t="shared" si="19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41554.833368055552</v>
      </c>
      <c r="T1563" s="10">
        <f t="shared" si="197"/>
        <v>41584.875034722223</v>
      </c>
      <c r="U1563" s="11" t="str">
        <f t="shared" si="198"/>
        <v>Oct</v>
      </c>
      <c r="V1563">
        <f t="shared" si="19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40079.357824074068</v>
      </c>
      <c r="T1564" s="10">
        <f t="shared" si="197"/>
        <v>40148.826388888883</v>
      </c>
      <c r="U1564" s="11" t="str">
        <f t="shared" si="198"/>
        <v>Sep</v>
      </c>
      <c r="V1564">
        <f t="shared" si="19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41652.534155092588</v>
      </c>
      <c r="T1565" s="10">
        <f t="shared" si="197"/>
        <v>41712.492488425924</v>
      </c>
      <c r="U1565" s="11" t="str">
        <f t="shared" si="198"/>
        <v>Jan</v>
      </c>
      <c r="V1565">
        <f t="shared" si="19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42121.158668981479</v>
      </c>
      <c r="T1566" s="10">
        <f t="shared" si="197"/>
        <v>42152.628472222219</v>
      </c>
      <c r="U1566" s="11" t="str">
        <f t="shared" si="198"/>
        <v>Apr</v>
      </c>
      <c r="V1566">
        <f t="shared" si="19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40672.521539351852</v>
      </c>
      <c r="T1567" s="10">
        <f t="shared" si="197"/>
        <v>40702.521539351852</v>
      </c>
      <c r="U1567" s="11" t="str">
        <f t="shared" si="198"/>
        <v>May</v>
      </c>
      <c r="V1567">
        <f t="shared" si="19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42549.708379629628</v>
      </c>
      <c r="T1568" s="10">
        <f t="shared" si="197"/>
        <v>42578.708333333336</v>
      </c>
      <c r="U1568" s="11" t="str">
        <f t="shared" si="198"/>
        <v>Jun</v>
      </c>
      <c r="V1568">
        <f t="shared" si="19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41671.728530092587</v>
      </c>
      <c r="T1569" s="10">
        <f t="shared" si="197"/>
        <v>41686.791666666664</v>
      </c>
      <c r="U1569" s="11" t="str">
        <f t="shared" si="198"/>
        <v>Feb</v>
      </c>
      <c r="V1569">
        <f t="shared" si="19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41961.853993055549</v>
      </c>
      <c r="T1570" s="10">
        <f t="shared" si="197"/>
        <v>41996.853993055549</v>
      </c>
      <c r="U1570" s="11" t="str">
        <f t="shared" si="198"/>
        <v>Nov</v>
      </c>
      <c r="V1570">
        <f t="shared" si="199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41389.471226851849</v>
      </c>
      <c r="T1571" s="10">
        <f t="shared" si="197"/>
        <v>41419.471226851849</v>
      </c>
      <c r="U1571" s="11" t="str">
        <f t="shared" si="198"/>
        <v>Apr</v>
      </c>
      <c r="V1571">
        <f t="shared" si="19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42438.605115740742</v>
      </c>
      <c r="T1572" s="10">
        <f t="shared" si="197"/>
        <v>42468.56344907407</v>
      </c>
      <c r="U1572" s="11" t="str">
        <f t="shared" si="198"/>
        <v>Mar</v>
      </c>
      <c r="V1572">
        <f t="shared" si="19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42144.561145833337</v>
      </c>
      <c r="T1573" s="10">
        <f t="shared" si="197"/>
        <v>42174.561145833337</v>
      </c>
      <c r="U1573" s="11" t="str">
        <f t="shared" si="198"/>
        <v>May</v>
      </c>
      <c r="V1573">
        <f t="shared" si="19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42403.824756944443</v>
      </c>
      <c r="T1574" s="10">
        <f t="shared" si="197"/>
        <v>42428.790972222218</v>
      </c>
      <c r="U1574" s="11" t="str">
        <f t="shared" si="198"/>
        <v>Feb</v>
      </c>
      <c r="V1574">
        <f t="shared" si="19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42785.791689814818</v>
      </c>
      <c r="T1575" s="10">
        <f t="shared" si="197"/>
        <v>42825.957638888889</v>
      </c>
      <c r="U1575" s="11" t="str">
        <f t="shared" si="198"/>
        <v>Feb</v>
      </c>
      <c r="V1575">
        <f t="shared" si="19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42017.719085648147</v>
      </c>
      <c r="T1576" s="10">
        <f t="shared" si="197"/>
        <v>42052.719085648147</v>
      </c>
      <c r="U1576" s="11" t="str">
        <f t="shared" si="198"/>
        <v>Jan</v>
      </c>
      <c r="V1576">
        <f t="shared" si="19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41799.315925925926</v>
      </c>
      <c r="T1577" s="10">
        <f t="shared" si="197"/>
        <v>41829.315925925926</v>
      </c>
      <c r="U1577" s="11" t="str">
        <f t="shared" si="198"/>
        <v>Jun</v>
      </c>
      <c r="V1577">
        <f t="shared" si="19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42140.670925925922</v>
      </c>
      <c r="T1578" s="10">
        <f t="shared" si="197"/>
        <v>42185.670925925922</v>
      </c>
      <c r="U1578" s="11" t="str">
        <f t="shared" si="198"/>
        <v>May</v>
      </c>
      <c r="V1578">
        <f t="shared" si="19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41054.639444444445</v>
      </c>
      <c r="T1579" s="10">
        <f t="shared" si="197"/>
        <v>41114.639444444445</v>
      </c>
      <c r="U1579" s="11" t="str">
        <f t="shared" si="198"/>
        <v>May</v>
      </c>
      <c r="V1579">
        <f t="shared" si="19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40398.857534722221</v>
      </c>
      <c r="T1580" s="10">
        <f t="shared" si="197"/>
        <v>40422.875</v>
      </c>
      <c r="U1580" s="11" t="str">
        <f t="shared" si="198"/>
        <v>Aug</v>
      </c>
      <c r="V1580">
        <f t="shared" si="19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41481.788090277776</v>
      </c>
      <c r="T1581" s="10">
        <f t="shared" si="197"/>
        <v>41514.788090277776</v>
      </c>
      <c r="U1581" s="11" t="str">
        <f t="shared" si="198"/>
        <v>Jul</v>
      </c>
      <c r="V1581">
        <f t="shared" si="19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40989.841736111113</v>
      </c>
      <c r="T1582" s="10">
        <f t="shared" si="197"/>
        <v>41049.841736111113</v>
      </c>
      <c r="U1582" s="11" t="str">
        <f t="shared" si="198"/>
        <v>Mar</v>
      </c>
      <c r="V1582">
        <f t="shared" si="19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42325.240624999999</v>
      </c>
      <c r="T1583" s="10">
        <f t="shared" si="197"/>
        <v>42357.240624999999</v>
      </c>
      <c r="U1583" s="11" t="str">
        <f t="shared" si="198"/>
        <v>Nov</v>
      </c>
      <c r="V1583">
        <f t="shared" si="19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42246.581631944442</v>
      </c>
      <c r="T1584" s="10">
        <f t="shared" si="197"/>
        <v>42303.680555555555</v>
      </c>
      <c r="U1584" s="11" t="str">
        <f t="shared" si="198"/>
        <v>Aug</v>
      </c>
      <c r="V1584">
        <f t="shared" si="19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41877.696655092594</v>
      </c>
      <c r="T1585" s="10">
        <f t="shared" si="197"/>
        <v>41907.696655092594</v>
      </c>
      <c r="U1585" s="11" t="str">
        <f t="shared" si="198"/>
        <v>Aug</v>
      </c>
      <c r="V1585">
        <f t="shared" si="19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>
        <f t="shared" si="193"/>
        <v>0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41779.440983796296</v>
      </c>
      <c r="T1586" s="10">
        <f t="shared" si="197"/>
        <v>41789.440983796296</v>
      </c>
      <c r="U1586" s="11" t="str">
        <f t="shared" si="198"/>
        <v>May</v>
      </c>
      <c r="V1586">
        <f t="shared" si="19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42707.687129629623</v>
      </c>
      <c r="T1587" s="10">
        <f t="shared" si="197"/>
        <v>42729.249999999993</v>
      </c>
      <c r="U1587" s="11" t="str">
        <f t="shared" si="198"/>
        <v>Dec</v>
      </c>
      <c r="V1587">
        <f t="shared" si="19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>
        <f t="shared" si="193"/>
        <v>0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42068.896087962967</v>
      </c>
      <c r="T1588" s="10">
        <f t="shared" si="197"/>
        <v>42098.854421296295</v>
      </c>
      <c r="U1588" s="11" t="str">
        <f t="shared" si="198"/>
        <v>Mar</v>
      </c>
      <c r="V1588">
        <f t="shared" si="19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41956.742650462962</v>
      </c>
      <c r="T1589" s="10">
        <f t="shared" si="197"/>
        <v>41986.742650462962</v>
      </c>
      <c r="U1589" s="11" t="str">
        <f t="shared" si="198"/>
        <v>Nov</v>
      </c>
      <c r="V1589">
        <f t="shared" si="19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>
        <f t="shared" si="193"/>
        <v>0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42005.041655092595</v>
      </c>
      <c r="T1590" s="10">
        <f t="shared" si="197"/>
        <v>42035.633333333331</v>
      </c>
      <c r="U1590" s="11" t="str">
        <f t="shared" si="198"/>
        <v>Jan</v>
      </c>
      <c r="V1590">
        <f t="shared" si="19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>
        <f t="shared" si="193"/>
        <v>0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42256.776458333326</v>
      </c>
      <c r="T1591" s="10">
        <f t="shared" si="197"/>
        <v>42286.776458333326</v>
      </c>
      <c r="U1591" s="11" t="str">
        <f t="shared" si="198"/>
        <v>Sep</v>
      </c>
      <c r="V1591">
        <f t="shared" si="199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42240.648888888885</v>
      </c>
      <c r="T1592" s="10">
        <f t="shared" si="197"/>
        <v>42270.648888888885</v>
      </c>
      <c r="U1592" s="11" t="str">
        <f t="shared" si="198"/>
        <v>Aug</v>
      </c>
      <c r="V1592">
        <f t="shared" si="19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42433.517835648141</v>
      </c>
      <c r="T1593" s="10">
        <f t="shared" si="197"/>
        <v>42463.476168981484</v>
      </c>
      <c r="U1593" s="11" t="str">
        <f t="shared" si="198"/>
        <v>Mar</v>
      </c>
      <c r="V1593">
        <f t="shared" si="19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>
        <f t="shared" si="193"/>
        <v>0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42045.86440972222</v>
      </c>
      <c r="T1594" s="10">
        <f t="shared" si="197"/>
        <v>42090.822743055549</v>
      </c>
      <c r="U1594" s="11" t="str">
        <f t="shared" si="198"/>
        <v>Feb</v>
      </c>
      <c r="V1594">
        <f t="shared" si="19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42033.63721064815</v>
      </c>
      <c r="T1595" s="10">
        <f t="shared" si="197"/>
        <v>42063.63721064815</v>
      </c>
      <c r="U1595" s="11" t="str">
        <f t="shared" si="198"/>
        <v>Jan</v>
      </c>
      <c r="V1595">
        <f t="shared" si="19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42445.504421296289</v>
      </c>
      <c r="T1596" s="10">
        <f t="shared" si="197"/>
        <v>42505.472916666658</v>
      </c>
      <c r="U1596" s="11" t="str">
        <f t="shared" si="198"/>
        <v>Mar</v>
      </c>
      <c r="V1596">
        <f t="shared" si="19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41779.84175925926</v>
      </c>
      <c r="T1597" s="10">
        <f t="shared" si="197"/>
        <v>41808.634027777778</v>
      </c>
      <c r="U1597" s="11" t="str">
        <f t="shared" si="198"/>
        <v>May</v>
      </c>
      <c r="V1597">
        <f t="shared" si="19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41941.221863425926</v>
      </c>
      <c r="T1598" s="10">
        <f t="shared" si="197"/>
        <v>41986.26353009259</v>
      </c>
      <c r="U1598" s="11" t="str">
        <f t="shared" si="198"/>
        <v>Oct</v>
      </c>
      <c r="V1598">
        <f t="shared" si="19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>
        <f t="shared" si="193"/>
        <v>0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42603.145798611113</v>
      </c>
      <c r="T1599" s="10">
        <f t="shared" si="197"/>
        <v>42633.145798611113</v>
      </c>
      <c r="U1599" s="11" t="str">
        <f t="shared" si="198"/>
        <v>Aug</v>
      </c>
      <c r="V1599">
        <f t="shared" si="19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42151.459004629629</v>
      </c>
      <c r="T1600" s="10">
        <f t="shared" si="197"/>
        <v>42211.459004629629</v>
      </c>
      <c r="U1600" s="11" t="str">
        <f t="shared" si="198"/>
        <v>May</v>
      </c>
      <c r="V1600">
        <f t="shared" si="19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>
        <f t="shared" si="193"/>
        <v>0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42438.330740740734</v>
      </c>
      <c r="T1601" s="10">
        <f t="shared" si="197"/>
        <v>42468.289074074077</v>
      </c>
      <c r="U1601" s="11" t="str">
        <f t="shared" si="198"/>
        <v>Mar</v>
      </c>
      <c r="V1601">
        <f t="shared" si="19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41790.848981481482</v>
      </c>
      <c r="T1602" s="10">
        <f t="shared" si="197"/>
        <v>41835.007638888885</v>
      </c>
      <c r="U1602" s="11" t="str">
        <f t="shared" si="198"/>
        <v>May</v>
      </c>
      <c r="V1602">
        <f t="shared" si="19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IFERROR(E1603/L1603,0)</f>
        <v>48.325535714285714</v>
      </c>
      <c r="Q1603" t="str">
        <f t="shared" ref="Q1603:Q1666" si="202">LEFT(N1603, SEARCH("/",N1603,1)-1)</f>
        <v>music</v>
      </c>
      <c r="R1603" t="str">
        <f t="shared" ref="R1603:R1666" si="203">RIGHT(N1603,LEN(N1603)-SEARCH("/",N1603,1))</f>
        <v>rock</v>
      </c>
      <c r="S1603" s="10">
        <f t="shared" ref="S1603:S1666" si="204">(((J1603/60)/60)/24)+DATE(1970,1,1)+(-5/24)</f>
        <v>40637.884641203702</v>
      </c>
      <c r="T1603" s="10">
        <f t="shared" ref="T1603:T1666" si="205">(((I1603/60)/60)/24)+DATE(1970,1,1)+(-5/24)</f>
        <v>40667.884641203702</v>
      </c>
      <c r="U1603" s="11" t="str">
        <f t="shared" ref="U1603:U1666" si="206">TEXT(S1603,"mmm")</f>
        <v>Apr</v>
      </c>
      <c r="V1603">
        <f t="shared" ref="V1603:V1666" si="207">YEAR(S1603)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40788.089317129627</v>
      </c>
      <c r="T1604" s="10">
        <f t="shared" si="205"/>
        <v>40830.75</v>
      </c>
      <c r="U1604" s="11" t="str">
        <f t="shared" si="206"/>
        <v>Sep</v>
      </c>
      <c r="V1604">
        <f t="shared" si="207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40875.961331018516</v>
      </c>
      <c r="T1605" s="10">
        <f t="shared" si="205"/>
        <v>40935.961331018516</v>
      </c>
      <c r="U1605" s="11" t="str">
        <f t="shared" si="206"/>
        <v>Nov</v>
      </c>
      <c r="V1605">
        <f t="shared" si="207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40945.636979166666</v>
      </c>
      <c r="T1606" s="10">
        <f t="shared" si="205"/>
        <v>40985.595312499994</v>
      </c>
      <c r="U1606" s="11" t="str">
        <f t="shared" si="206"/>
        <v>Feb</v>
      </c>
      <c r="V1606">
        <f t="shared" si="207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40746.804548611108</v>
      </c>
      <c r="T1607" s="10">
        <f t="shared" si="205"/>
        <v>40756.083333333328</v>
      </c>
      <c r="U1607" s="11" t="str">
        <f t="shared" si="206"/>
        <v>Jul</v>
      </c>
      <c r="V1607">
        <f t="shared" si="207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40535.903217592589</v>
      </c>
      <c r="T1608" s="10">
        <f t="shared" si="205"/>
        <v>40625.861550925925</v>
      </c>
      <c r="U1608" s="11" t="str">
        <f t="shared" si="206"/>
        <v>Dec</v>
      </c>
      <c r="V1608">
        <f t="shared" si="207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41053.600127314814</v>
      </c>
      <c r="T1609" s="10">
        <f t="shared" si="205"/>
        <v>41074.600127314814</v>
      </c>
      <c r="U1609" s="11" t="str">
        <f t="shared" si="206"/>
        <v>May</v>
      </c>
      <c r="V1609">
        <f t="shared" si="207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41607.622523148144</v>
      </c>
      <c r="T1610" s="10">
        <f t="shared" si="205"/>
        <v>41640.018055555556</v>
      </c>
      <c r="U1610" s="11" t="str">
        <f t="shared" si="206"/>
        <v>Nov</v>
      </c>
      <c r="V1610">
        <f t="shared" si="207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40795.792928240735</v>
      </c>
      <c r="T1611" s="10">
        <f t="shared" si="205"/>
        <v>40849.125</v>
      </c>
      <c r="U1611" s="11" t="str">
        <f t="shared" si="206"/>
        <v>Sep</v>
      </c>
      <c r="V1611">
        <f t="shared" si="207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41228.716550925921</v>
      </c>
      <c r="T1612" s="10">
        <f t="shared" si="205"/>
        <v>41258.716550925921</v>
      </c>
      <c r="U1612" s="11" t="str">
        <f t="shared" si="206"/>
        <v>Nov</v>
      </c>
      <c r="V1612">
        <f t="shared" si="207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41408.792037037034</v>
      </c>
      <c r="T1613" s="10">
        <f t="shared" si="205"/>
        <v>41429.792037037034</v>
      </c>
      <c r="U1613" s="11" t="str">
        <f t="shared" si="206"/>
        <v>May</v>
      </c>
      <c r="V1613">
        <f t="shared" si="207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41246.666481481479</v>
      </c>
      <c r="T1614" s="10">
        <f t="shared" si="205"/>
        <v>41276.666481481479</v>
      </c>
      <c r="U1614" s="11" t="str">
        <f t="shared" si="206"/>
        <v>Dec</v>
      </c>
      <c r="V1614">
        <f t="shared" si="207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41081.861134259256</v>
      </c>
      <c r="T1615" s="10">
        <f t="shared" si="205"/>
        <v>41111.861134259256</v>
      </c>
      <c r="U1615" s="11" t="str">
        <f t="shared" si="206"/>
        <v>Jun</v>
      </c>
      <c r="V1615">
        <f t="shared" si="207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41794.772789351846</v>
      </c>
      <c r="T1616" s="10">
        <f t="shared" si="205"/>
        <v>41854.5</v>
      </c>
      <c r="U1616" s="11" t="str">
        <f t="shared" si="206"/>
        <v>Jun</v>
      </c>
      <c r="V1616">
        <f t="shared" si="207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40844.842546296291</v>
      </c>
      <c r="T1617" s="10">
        <f t="shared" si="205"/>
        <v>40889.884212962963</v>
      </c>
      <c r="U1617" s="11" t="str">
        <f t="shared" si="206"/>
        <v>Oct</v>
      </c>
      <c r="V1617">
        <f t="shared" si="207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41194.507187499999</v>
      </c>
      <c r="T1618" s="10">
        <f t="shared" si="205"/>
        <v>41235.708333333328</v>
      </c>
      <c r="U1618" s="11" t="str">
        <f t="shared" si="206"/>
        <v>Oct</v>
      </c>
      <c r="V1618">
        <f t="shared" si="207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41546.455879629626</v>
      </c>
      <c r="T1619" s="10">
        <f t="shared" si="205"/>
        <v>41579.583333333328</v>
      </c>
      <c r="U1619" s="11" t="str">
        <f t="shared" si="206"/>
        <v>Sep</v>
      </c>
      <c r="V1619">
        <f t="shared" si="207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41301.446006944439</v>
      </c>
      <c r="T1620" s="10">
        <f t="shared" si="205"/>
        <v>41341.446006944439</v>
      </c>
      <c r="U1620" s="11" t="str">
        <f t="shared" si="206"/>
        <v>Jan</v>
      </c>
      <c r="V1620">
        <f t="shared" si="207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41875.977847222224</v>
      </c>
      <c r="T1621" s="10">
        <f t="shared" si="205"/>
        <v>41896.977847222224</v>
      </c>
      <c r="U1621" s="11" t="str">
        <f t="shared" si="206"/>
        <v>Aug</v>
      </c>
      <c r="V1621">
        <f t="shared" si="207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41321.131249999999</v>
      </c>
      <c r="T1622" s="10">
        <f t="shared" si="205"/>
        <v>41328.131249999999</v>
      </c>
      <c r="U1622" s="11" t="str">
        <f t="shared" si="206"/>
        <v>Feb</v>
      </c>
      <c r="V1622">
        <f t="shared" si="207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41003.398321759254</v>
      </c>
      <c r="T1623" s="10">
        <f t="shared" si="205"/>
        <v>41056.957638888889</v>
      </c>
      <c r="U1623" s="11" t="str">
        <f t="shared" si="206"/>
        <v>Apr</v>
      </c>
      <c r="V1623">
        <f t="shared" si="207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41950.086504629624</v>
      </c>
      <c r="T1624" s="10">
        <f t="shared" si="205"/>
        <v>41990.124305555553</v>
      </c>
      <c r="U1624" s="11" t="str">
        <f t="shared" si="206"/>
        <v>Nov</v>
      </c>
      <c r="V1624">
        <f t="shared" si="207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41453.480196759258</v>
      </c>
      <c r="T1625" s="10">
        <f t="shared" si="205"/>
        <v>41513.480196759258</v>
      </c>
      <c r="U1625" s="11" t="str">
        <f t="shared" si="206"/>
        <v>Jun</v>
      </c>
      <c r="V1625">
        <f t="shared" si="207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41243.158969907403</v>
      </c>
      <c r="T1626" s="10">
        <f t="shared" si="205"/>
        <v>41283.158969907403</v>
      </c>
      <c r="U1626" s="11" t="str">
        <f t="shared" si="206"/>
        <v>Nov</v>
      </c>
      <c r="V1626">
        <f t="shared" si="207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41135.491354166668</v>
      </c>
      <c r="T1627" s="10">
        <f t="shared" si="205"/>
        <v>41163.491354166668</v>
      </c>
      <c r="U1627" s="11" t="str">
        <f t="shared" si="206"/>
        <v>Aug</v>
      </c>
      <c r="V1627">
        <f t="shared" si="207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41579.639664351853</v>
      </c>
      <c r="T1628" s="10">
        <f t="shared" si="205"/>
        <v>41609.681331018517</v>
      </c>
      <c r="U1628" s="11" t="str">
        <f t="shared" si="206"/>
        <v>Nov</v>
      </c>
      <c r="V1628">
        <f t="shared" si="207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41205.498715277776</v>
      </c>
      <c r="T1629" s="10">
        <f t="shared" si="205"/>
        <v>41238.999305555553</v>
      </c>
      <c r="U1629" s="11" t="str">
        <f t="shared" si="206"/>
        <v>Oct</v>
      </c>
      <c r="V1629">
        <f t="shared" si="207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41774.528726851851</v>
      </c>
      <c r="T1630" s="10">
        <f t="shared" si="205"/>
        <v>41807.528726851851</v>
      </c>
      <c r="U1630" s="11" t="str">
        <f t="shared" si="206"/>
        <v>May</v>
      </c>
      <c r="V1630">
        <f t="shared" si="207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41645.658946759257</v>
      </c>
      <c r="T1631" s="10">
        <f t="shared" si="205"/>
        <v>41690.658946759257</v>
      </c>
      <c r="U1631" s="11" t="str">
        <f t="shared" si="206"/>
        <v>Jan</v>
      </c>
      <c r="V1631">
        <f t="shared" si="207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40939.629340277774</v>
      </c>
      <c r="T1632" s="10">
        <f t="shared" si="205"/>
        <v>40970.082638888889</v>
      </c>
      <c r="U1632" s="11" t="str">
        <f t="shared" si="206"/>
        <v>Jan</v>
      </c>
      <c r="V1632">
        <f t="shared" si="207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41164.65116898148</v>
      </c>
      <c r="T1633" s="10">
        <f t="shared" si="205"/>
        <v>41194.65116898148</v>
      </c>
      <c r="U1633" s="11" t="str">
        <f t="shared" si="206"/>
        <v>Sep</v>
      </c>
      <c r="V1633">
        <f t="shared" si="207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40750.132569444439</v>
      </c>
      <c r="T1634" s="10">
        <f t="shared" si="205"/>
        <v>40810.132569444439</v>
      </c>
      <c r="U1634" s="11" t="str">
        <f t="shared" si="206"/>
        <v>Jul</v>
      </c>
      <c r="V1634">
        <f t="shared" si="207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40896.675416666665</v>
      </c>
      <c r="T1635" s="10">
        <f t="shared" si="205"/>
        <v>40924</v>
      </c>
      <c r="U1635" s="11" t="str">
        <f t="shared" si="206"/>
        <v>Dec</v>
      </c>
      <c r="V1635">
        <f t="shared" si="207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40657.981493055551</v>
      </c>
      <c r="T1636" s="10">
        <f t="shared" si="205"/>
        <v>40696.040972222218</v>
      </c>
      <c r="U1636" s="11" t="str">
        <f t="shared" si="206"/>
        <v>Apr</v>
      </c>
      <c r="V1636">
        <f t="shared" si="207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42502.660428240742</v>
      </c>
      <c r="T1637" s="10">
        <f t="shared" si="205"/>
        <v>42562.660428240742</v>
      </c>
      <c r="U1637" s="11" t="str">
        <f t="shared" si="206"/>
        <v>May</v>
      </c>
      <c r="V1637">
        <f t="shared" si="207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40662.878333333334</v>
      </c>
      <c r="T1638" s="10">
        <f t="shared" si="205"/>
        <v>40705.958333333328</v>
      </c>
      <c r="U1638" s="11" t="str">
        <f t="shared" si="206"/>
        <v>Apr</v>
      </c>
      <c r="V1638">
        <f t="shared" si="207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40122.543287037035</v>
      </c>
      <c r="T1639" s="10">
        <f t="shared" si="205"/>
        <v>40178.777083333334</v>
      </c>
      <c r="U1639" s="11" t="str">
        <f t="shared" si="206"/>
        <v>Nov</v>
      </c>
      <c r="V1639">
        <f t="shared" si="207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41288.478796296295</v>
      </c>
      <c r="T1640" s="10">
        <f t="shared" si="205"/>
        <v>41333.684027777774</v>
      </c>
      <c r="U1640" s="11" t="str">
        <f t="shared" si="206"/>
        <v>Jan</v>
      </c>
      <c r="V1640">
        <f t="shared" si="207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40941.444039351853</v>
      </c>
      <c r="T1641" s="10">
        <f t="shared" si="205"/>
        <v>40971.444039351853</v>
      </c>
      <c r="U1641" s="11" t="str">
        <f t="shared" si="206"/>
        <v>Feb</v>
      </c>
      <c r="V1641">
        <f t="shared" si="207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40379.022627314815</v>
      </c>
      <c r="T1642" s="10">
        <f t="shared" si="205"/>
        <v>40392.874305555553</v>
      </c>
      <c r="U1642" s="11" t="str">
        <f t="shared" si="206"/>
        <v>Jul</v>
      </c>
      <c r="V1642">
        <f t="shared" si="207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41962.388240740744</v>
      </c>
      <c r="T1643" s="10">
        <f t="shared" si="205"/>
        <v>41992.388240740744</v>
      </c>
      <c r="U1643" s="11" t="str">
        <f t="shared" si="206"/>
        <v>Nov</v>
      </c>
      <c r="V1643">
        <f t="shared" si="207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40687.816284722219</v>
      </c>
      <c r="T1644" s="10">
        <f t="shared" si="205"/>
        <v>40707.816284722219</v>
      </c>
      <c r="U1644" s="11" t="str">
        <f t="shared" si="206"/>
        <v>May</v>
      </c>
      <c r="V1644">
        <f t="shared" si="207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41146.615879629629</v>
      </c>
      <c r="T1645" s="10">
        <f t="shared" si="205"/>
        <v>41176.615879629629</v>
      </c>
      <c r="U1645" s="11" t="str">
        <f t="shared" si="206"/>
        <v>Aug</v>
      </c>
      <c r="V1645">
        <f t="shared" si="207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41174.851388888885</v>
      </c>
      <c r="T1646" s="10">
        <f t="shared" si="205"/>
        <v>41234.893055555556</v>
      </c>
      <c r="U1646" s="11" t="str">
        <f t="shared" si="206"/>
        <v>Sep</v>
      </c>
      <c r="V1646">
        <f t="shared" si="207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41521.409027777772</v>
      </c>
      <c r="T1647" s="10">
        <f t="shared" si="205"/>
        <v>41535.409027777772</v>
      </c>
      <c r="U1647" s="11" t="str">
        <f t="shared" si="206"/>
        <v>Sep</v>
      </c>
      <c r="V1647">
        <f t="shared" si="207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41833.241932870369</v>
      </c>
      <c r="T1648" s="10">
        <f t="shared" si="205"/>
        <v>41865.549305555556</v>
      </c>
      <c r="U1648" s="11" t="str">
        <f t="shared" si="206"/>
        <v>Jul</v>
      </c>
      <c r="V1648">
        <f t="shared" si="207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41039.201122685183</v>
      </c>
      <c r="T1649" s="10">
        <f t="shared" si="205"/>
        <v>41069.201122685183</v>
      </c>
      <c r="U1649" s="11" t="str">
        <f t="shared" si="206"/>
        <v>May</v>
      </c>
      <c r="V1649">
        <f t="shared" si="207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40592.496319444443</v>
      </c>
      <c r="T1650" s="10">
        <f t="shared" si="205"/>
        <v>40622.454652777778</v>
      </c>
      <c r="U1650" s="11" t="str">
        <f t="shared" si="206"/>
        <v>Feb</v>
      </c>
      <c r="V1650">
        <f t="shared" si="207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41737.476331018515</v>
      </c>
      <c r="T1651" s="10">
        <f t="shared" si="205"/>
        <v>41782.476331018515</v>
      </c>
      <c r="U1651" s="11" t="str">
        <f t="shared" si="206"/>
        <v>Apr</v>
      </c>
      <c r="V1651">
        <f t="shared" si="207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41526.227280092593</v>
      </c>
      <c r="T1652" s="10">
        <f t="shared" si="205"/>
        <v>41556.227280092593</v>
      </c>
      <c r="U1652" s="11" t="str">
        <f t="shared" si="206"/>
        <v>Sep</v>
      </c>
      <c r="V1652">
        <f t="shared" si="207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40625.692361111105</v>
      </c>
      <c r="T1653" s="10">
        <f t="shared" si="205"/>
        <v>40659.082638888889</v>
      </c>
      <c r="U1653" s="11" t="str">
        <f t="shared" si="206"/>
        <v>Mar</v>
      </c>
      <c r="V1653">
        <f t="shared" si="207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41572.284641203703</v>
      </c>
      <c r="T1654" s="10">
        <f t="shared" si="205"/>
        <v>41602.326307870368</v>
      </c>
      <c r="U1654" s="11" t="str">
        <f t="shared" si="206"/>
        <v>Oct</v>
      </c>
      <c r="V1654">
        <f t="shared" si="207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40626.626111111109</v>
      </c>
      <c r="T1655" s="10">
        <f t="shared" si="205"/>
        <v>40657.626111111109</v>
      </c>
      <c r="U1655" s="11" t="str">
        <f t="shared" si="206"/>
        <v>Mar</v>
      </c>
      <c r="V1655">
        <f t="shared" si="207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40987.682407407403</v>
      </c>
      <c r="T1656" s="10">
        <f t="shared" si="205"/>
        <v>41017.682407407403</v>
      </c>
      <c r="U1656" s="11" t="str">
        <f t="shared" si="206"/>
        <v>Mar</v>
      </c>
      <c r="V1656">
        <f t="shared" si="207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40974.583564814813</v>
      </c>
      <c r="T1657" s="10">
        <f t="shared" si="205"/>
        <v>41004.541898148142</v>
      </c>
      <c r="U1657" s="11" t="str">
        <f t="shared" si="206"/>
        <v>Mar</v>
      </c>
      <c r="V1657">
        <f t="shared" si="207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41226.720509259256</v>
      </c>
      <c r="T1658" s="10">
        <f t="shared" si="205"/>
        <v>41256.720509259256</v>
      </c>
      <c r="U1658" s="11" t="str">
        <f t="shared" si="206"/>
        <v>Nov</v>
      </c>
      <c r="V1658">
        <f t="shared" si="207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41023.573703703703</v>
      </c>
      <c r="T1659" s="10">
        <f t="shared" si="205"/>
        <v>41053.573703703703</v>
      </c>
      <c r="U1659" s="11" t="str">
        <f t="shared" si="206"/>
        <v>Apr</v>
      </c>
      <c r="V1659">
        <f t="shared" si="207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41223.013506944444</v>
      </c>
      <c r="T1660" s="10">
        <f t="shared" si="205"/>
        <v>41261.388888888883</v>
      </c>
      <c r="U1660" s="11" t="str">
        <f t="shared" si="206"/>
        <v>Nov</v>
      </c>
      <c r="V1660">
        <f t="shared" si="207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41596.705104166664</v>
      </c>
      <c r="T1661" s="10">
        <f t="shared" si="205"/>
        <v>41625.291666666664</v>
      </c>
      <c r="U1661" s="11" t="str">
        <f t="shared" si="206"/>
        <v>Nov</v>
      </c>
      <c r="V1661">
        <f t="shared" si="207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42459.485532407409</v>
      </c>
      <c r="T1662" s="10">
        <f t="shared" si="205"/>
        <v>42490.707638888889</v>
      </c>
      <c r="U1662" s="11" t="str">
        <f t="shared" si="206"/>
        <v>Mar</v>
      </c>
      <c r="V1662">
        <f t="shared" si="207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42343.789710648147</v>
      </c>
      <c r="T1663" s="10">
        <f t="shared" si="205"/>
        <v>42386.666666666664</v>
      </c>
      <c r="U1663" s="11" t="str">
        <f t="shared" si="206"/>
        <v>Dec</v>
      </c>
      <c r="V1663">
        <f t="shared" si="207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40847.99</v>
      </c>
      <c r="T1664" s="10">
        <f t="shared" si="205"/>
        <v>40908.031666666662</v>
      </c>
      <c r="U1664" s="11" t="str">
        <f t="shared" si="206"/>
        <v>Oct</v>
      </c>
      <c r="V1664">
        <f t="shared" si="207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42005.813738425924</v>
      </c>
      <c r="T1665" s="10">
        <f t="shared" si="205"/>
        <v>42035.813738425924</v>
      </c>
      <c r="U1665" s="11" t="str">
        <f t="shared" si="206"/>
        <v>Jan</v>
      </c>
      <c r="V1665">
        <f t="shared" si="207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40939.553449074068</v>
      </c>
      <c r="T1666" s="10">
        <f t="shared" si="205"/>
        <v>40983.957638888889</v>
      </c>
      <c r="U1666" s="11" t="str">
        <f t="shared" si="206"/>
        <v>Jan</v>
      </c>
      <c r="V1666">
        <f t="shared" si="207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IFERROR(E1667/L1667,0)</f>
        <v>44.956989247311824</v>
      </c>
      <c r="Q1667" t="str">
        <f t="shared" ref="Q1667:Q1730" si="210">LEFT(N1667, SEARCH("/",N1667,1)-1)</f>
        <v>music</v>
      </c>
      <c r="R1667" t="str">
        <f t="shared" ref="R1667:R1730" si="211">RIGHT(N1667,LEN(N1667)-SEARCH("/",N1667,1))</f>
        <v>pop</v>
      </c>
      <c r="S1667" s="10">
        <f t="shared" ref="S1667:S1730" si="212">(((J1667/60)/60)/24)+DATE(1970,1,1)+(-5/24)</f>
        <v>40564.441122685181</v>
      </c>
      <c r="T1667" s="10">
        <f t="shared" ref="T1667:T1730" si="213">(((I1667/60)/60)/24)+DATE(1970,1,1)+(-5/24)</f>
        <v>40595.916666666664</v>
      </c>
      <c r="U1667" s="11" t="str">
        <f t="shared" ref="U1667:U1730" si="214">TEXT(S1667,"mmm")</f>
        <v>Jan</v>
      </c>
      <c r="V1667">
        <f t="shared" ref="V1667:V1730" si="215">YEAR(S1667)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41331.04482638889</v>
      </c>
      <c r="T1668" s="10">
        <f t="shared" si="213"/>
        <v>41361.003159722219</v>
      </c>
      <c r="U1668" s="11" t="str">
        <f t="shared" si="214"/>
        <v>Feb</v>
      </c>
      <c r="V1668">
        <f t="shared" si="215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41681.862245370365</v>
      </c>
      <c r="T1669" s="10">
        <f t="shared" si="213"/>
        <v>41709.082638888889</v>
      </c>
      <c r="U1669" s="11" t="str">
        <f t="shared" si="214"/>
        <v>Feb</v>
      </c>
      <c r="V1669">
        <f t="shared" si="215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40844.941423611104</v>
      </c>
      <c r="T1670" s="10">
        <f t="shared" si="213"/>
        <v>40874.983090277776</v>
      </c>
      <c r="U1670" s="11" t="str">
        <f t="shared" si="214"/>
        <v>Oct</v>
      </c>
      <c r="V1670">
        <f t="shared" si="215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42461.676805555551</v>
      </c>
      <c r="T1671" s="10">
        <f t="shared" si="213"/>
        <v>42521.676805555551</v>
      </c>
      <c r="U1671" s="11" t="str">
        <f t="shared" si="214"/>
        <v>Apr</v>
      </c>
      <c r="V1671">
        <f t="shared" si="215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40313.722210648149</v>
      </c>
      <c r="T1672" s="10">
        <f t="shared" si="213"/>
        <v>40363.958333333328</v>
      </c>
      <c r="U1672" s="11" t="str">
        <f t="shared" si="214"/>
        <v>May</v>
      </c>
      <c r="V1672">
        <f t="shared" si="215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42553.335810185185</v>
      </c>
      <c r="T1673" s="10">
        <f t="shared" si="213"/>
        <v>42583.335810185185</v>
      </c>
      <c r="U1673" s="11" t="str">
        <f t="shared" si="214"/>
        <v>Jul</v>
      </c>
      <c r="V1673">
        <f t="shared" si="215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41034.448263888888</v>
      </c>
      <c r="T1674" s="10">
        <f t="shared" si="213"/>
        <v>41064.448263888888</v>
      </c>
      <c r="U1674" s="11" t="str">
        <f t="shared" si="214"/>
        <v>May</v>
      </c>
      <c r="V1674">
        <f t="shared" si="215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42039.670046296298</v>
      </c>
      <c r="T1675" s="10">
        <f t="shared" si="213"/>
        <v>42069.670046296298</v>
      </c>
      <c r="U1675" s="11" t="str">
        <f t="shared" si="214"/>
        <v>Feb</v>
      </c>
      <c r="V1675">
        <f t="shared" si="215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42569.397060185183</v>
      </c>
      <c r="T1676" s="10">
        <f t="shared" si="213"/>
        <v>42600.082638888889</v>
      </c>
      <c r="U1676" s="11" t="str">
        <f t="shared" si="214"/>
        <v>Jul</v>
      </c>
      <c r="V1676">
        <f t="shared" si="215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40802.524768518517</v>
      </c>
      <c r="T1677" s="10">
        <f t="shared" si="213"/>
        <v>40832.710416666661</v>
      </c>
      <c r="U1677" s="11" t="str">
        <f t="shared" si="214"/>
        <v>Sep</v>
      </c>
      <c r="V1677">
        <f t="shared" si="215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40973.517905092594</v>
      </c>
      <c r="T1678" s="10">
        <f t="shared" si="213"/>
        <v>41019.957638888889</v>
      </c>
      <c r="U1678" s="11" t="str">
        <f t="shared" si="214"/>
        <v>Mar</v>
      </c>
      <c r="V1678">
        <f t="shared" si="215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42416.198796296296</v>
      </c>
      <c r="T1679" s="10">
        <f t="shared" si="213"/>
        <v>42476.040972222218</v>
      </c>
      <c r="U1679" s="11" t="str">
        <f t="shared" si="214"/>
        <v>Feb</v>
      </c>
      <c r="V1679">
        <f t="shared" si="215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41662.646655092591</v>
      </c>
      <c r="T1680" s="10">
        <f t="shared" si="213"/>
        <v>41676.646655092591</v>
      </c>
      <c r="U1680" s="11" t="str">
        <f t="shared" si="214"/>
        <v>Jan</v>
      </c>
      <c r="V1680">
        <f t="shared" si="215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40722.860474537032</v>
      </c>
      <c r="T1681" s="10">
        <f t="shared" si="213"/>
        <v>40745.860474537032</v>
      </c>
      <c r="U1681" s="11" t="str">
        <f t="shared" si="214"/>
        <v>Jun</v>
      </c>
      <c r="V1681">
        <f t="shared" si="215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41802.549386574072</v>
      </c>
      <c r="T1682" s="10">
        <f t="shared" si="213"/>
        <v>41832.549386574072</v>
      </c>
      <c r="U1682" s="11" t="str">
        <f t="shared" si="214"/>
        <v>Jun</v>
      </c>
      <c r="V1682">
        <f t="shared" si="215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42773.91300925926</v>
      </c>
      <c r="T1683" s="10">
        <f t="shared" si="213"/>
        <v>42822.874999999993</v>
      </c>
      <c r="U1683" s="11" t="str">
        <f t="shared" si="214"/>
        <v>Feb</v>
      </c>
      <c r="V1683">
        <f t="shared" si="215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>
        <f t="shared" si="209"/>
        <v>0</v>
      </c>
      <c r="Q1684" t="str">
        <f t="shared" si="210"/>
        <v>music</v>
      </c>
      <c r="R1684" t="str">
        <f t="shared" si="211"/>
        <v>faith</v>
      </c>
      <c r="S1684" s="10">
        <f t="shared" si="212"/>
        <v>42779.005324074074</v>
      </c>
      <c r="T1684" s="10">
        <f t="shared" si="213"/>
        <v>42838.963657407403</v>
      </c>
      <c r="U1684" s="11" t="str">
        <f t="shared" si="214"/>
        <v>Feb</v>
      </c>
      <c r="V1684">
        <f t="shared" si="215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42808.57335648148</v>
      </c>
      <c r="T1685" s="10">
        <f t="shared" si="213"/>
        <v>42832.57335648148</v>
      </c>
      <c r="U1685" s="11" t="str">
        <f t="shared" si="214"/>
        <v>Mar</v>
      </c>
      <c r="V1685">
        <f t="shared" si="215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42783.606956018521</v>
      </c>
      <c r="T1686" s="10">
        <f t="shared" si="213"/>
        <v>42811.565289351849</v>
      </c>
      <c r="U1686" s="11" t="str">
        <f t="shared" si="214"/>
        <v>Feb</v>
      </c>
      <c r="V1686">
        <f t="shared" si="215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14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42788.041932870365</v>
      </c>
      <c r="T1687" s="10">
        <f t="shared" si="213"/>
        <v>42818.0002662037</v>
      </c>
      <c r="U1687" s="11" t="str">
        <f t="shared" si="214"/>
        <v>Feb</v>
      </c>
      <c r="V1687">
        <f t="shared" si="215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42792.635636574072</v>
      </c>
      <c r="T1688" s="10">
        <f t="shared" si="213"/>
        <v>42852.593969907401</v>
      </c>
      <c r="U1688" s="11" t="str">
        <f t="shared" si="214"/>
        <v>Feb</v>
      </c>
      <c r="V1688">
        <f t="shared" si="215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42801.838483796295</v>
      </c>
      <c r="T1689" s="10">
        <f t="shared" si="213"/>
        <v>42835.635416666664</v>
      </c>
      <c r="U1689" s="11" t="str">
        <f t="shared" si="214"/>
        <v>Mar</v>
      </c>
      <c r="V1689">
        <f t="shared" si="215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42804.326319444437</v>
      </c>
      <c r="T1690" s="10">
        <f t="shared" si="213"/>
        <v>42834.28465277778</v>
      </c>
      <c r="U1690" s="11" t="str">
        <f t="shared" si="214"/>
        <v>Mar</v>
      </c>
      <c r="V1690">
        <f t="shared" si="215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42780.734143518515</v>
      </c>
      <c r="T1691" s="10">
        <f t="shared" si="213"/>
        <v>42810.692476851851</v>
      </c>
      <c r="U1691" s="11" t="str">
        <f t="shared" si="214"/>
        <v>Feb</v>
      </c>
      <c r="V1691">
        <f t="shared" si="215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42801.222708333335</v>
      </c>
      <c r="T1692" s="10">
        <f t="shared" si="213"/>
        <v>42831.181041666663</v>
      </c>
      <c r="U1692" s="11" t="str">
        <f t="shared" si="214"/>
        <v>Mar</v>
      </c>
      <c r="V1692">
        <f t="shared" si="215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42795.49314814814</v>
      </c>
      <c r="T1693" s="10">
        <f t="shared" si="213"/>
        <v>42827.833333333336</v>
      </c>
      <c r="U1693" s="11" t="str">
        <f t="shared" si="214"/>
        <v>Mar</v>
      </c>
      <c r="V1693">
        <f t="shared" si="215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42787.94290509259</v>
      </c>
      <c r="T1694" s="10">
        <f t="shared" si="213"/>
        <v>42820.790972222218</v>
      </c>
      <c r="U1694" s="11" t="str">
        <f t="shared" si="214"/>
        <v>Feb</v>
      </c>
      <c r="V1694">
        <f t="shared" si="215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42803.711944444447</v>
      </c>
      <c r="T1695" s="10">
        <f t="shared" si="213"/>
        <v>42834.624999999993</v>
      </c>
      <c r="U1695" s="11" t="str">
        <f t="shared" si="214"/>
        <v>Mar</v>
      </c>
      <c r="V1695">
        <f t="shared" si="215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42791.461504629631</v>
      </c>
      <c r="T1696" s="10">
        <f t="shared" si="213"/>
        <v>42820.98333333333</v>
      </c>
      <c r="U1696" s="11" t="str">
        <f t="shared" si="214"/>
        <v>Feb</v>
      </c>
      <c r="V1696">
        <f t="shared" si="215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42800.823078703703</v>
      </c>
      <c r="T1697" s="10">
        <f t="shared" si="213"/>
        <v>42834.833333333336</v>
      </c>
      <c r="U1697" s="11" t="str">
        <f t="shared" si="214"/>
        <v>Mar</v>
      </c>
      <c r="V1697">
        <f t="shared" si="215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>
        <f t="shared" si="209"/>
        <v>0</v>
      </c>
      <c r="Q1698" t="str">
        <f t="shared" si="210"/>
        <v>music</v>
      </c>
      <c r="R1698" t="str">
        <f t="shared" si="211"/>
        <v>faith</v>
      </c>
      <c r="S1698" s="10">
        <f t="shared" si="212"/>
        <v>42795.861238425925</v>
      </c>
      <c r="T1698" s="10">
        <f t="shared" si="213"/>
        <v>42825.819571759253</v>
      </c>
      <c r="U1698" s="11" t="str">
        <f t="shared" si="214"/>
        <v>Mar</v>
      </c>
      <c r="V1698">
        <f t="shared" si="215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42804.82462962962</v>
      </c>
      <c r="T1699" s="10">
        <f t="shared" si="213"/>
        <v>42834.782962962963</v>
      </c>
      <c r="U1699" s="11" t="str">
        <f t="shared" si="214"/>
        <v>Mar</v>
      </c>
      <c r="V1699">
        <f t="shared" si="215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>
        <f t="shared" si="209"/>
        <v>0</v>
      </c>
      <c r="Q1700" t="str">
        <f t="shared" si="210"/>
        <v>music</v>
      </c>
      <c r="R1700" t="str">
        <f t="shared" si="211"/>
        <v>faith</v>
      </c>
      <c r="S1700" s="10">
        <f t="shared" si="212"/>
        <v>42795.999537037038</v>
      </c>
      <c r="T1700" s="10">
        <f t="shared" si="213"/>
        <v>42819.939583333333</v>
      </c>
      <c r="U1700" s="11" t="str">
        <f t="shared" si="214"/>
        <v>Mar</v>
      </c>
      <c r="V1700">
        <f t="shared" si="215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42806.655613425923</v>
      </c>
      <c r="T1701" s="10">
        <f t="shared" si="213"/>
        <v>42836.655613425923</v>
      </c>
      <c r="U1701" s="11" t="str">
        <f t="shared" si="214"/>
        <v>Mar</v>
      </c>
      <c r="V1701">
        <f t="shared" si="215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42795.863310185181</v>
      </c>
      <c r="T1702" s="10">
        <f t="shared" si="213"/>
        <v>42825.958333333336</v>
      </c>
      <c r="U1702" s="11" t="str">
        <f t="shared" si="214"/>
        <v>Mar</v>
      </c>
      <c r="V1702">
        <f t="shared" si="215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41989.456076388888</v>
      </c>
      <c r="T1703" s="10">
        <f t="shared" si="213"/>
        <v>42019.456076388888</v>
      </c>
      <c r="U1703" s="11" t="str">
        <f t="shared" si="214"/>
        <v>Dec</v>
      </c>
      <c r="V1703">
        <f t="shared" si="215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42063.661458333336</v>
      </c>
      <c r="T1704" s="10">
        <f t="shared" si="213"/>
        <v>42093.619791666664</v>
      </c>
      <c r="U1704" s="11" t="str">
        <f t="shared" si="214"/>
        <v>Feb</v>
      </c>
      <c r="V1704">
        <f t="shared" si="215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42187.073344907411</v>
      </c>
      <c r="T1705" s="10">
        <f t="shared" si="213"/>
        <v>42247.073344907411</v>
      </c>
      <c r="U1705" s="11" t="str">
        <f t="shared" si="214"/>
        <v>Jul</v>
      </c>
      <c r="V1705">
        <f t="shared" si="215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42020.931400462963</v>
      </c>
      <c r="T1706" s="10">
        <f t="shared" si="213"/>
        <v>42050.931400462963</v>
      </c>
      <c r="U1706" s="11" t="str">
        <f t="shared" si="214"/>
        <v>Jan</v>
      </c>
      <c r="V1706">
        <f t="shared" si="215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>
        <f t="shared" si="209"/>
        <v>0</v>
      </c>
      <c r="Q1707" t="str">
        <f t="shared" si="210"/>
        <v>music</v>
      </c>
      <c r="R1707" t="str">
        <f t="shared" si="211"/>
        <v>faith</v>
      </c>
      <c r="S1707" s="10">
        <f t="shared" si="212"/>
        <v>42244.808402777773</v>
      </c>
      <c r="T1707" s="10">
        <f t="shared" si="213"/>
        <v>42256.458333333336</v>
      </c>
      <c r="U1707" s="11" t="str">
        <f t="shared" si="214"/>
        <v>Aug</v>
      </c>
      <c r="V1707">
        <f t="shared" si="215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>
        <f t="shared" si="209"/>
        <v>0</v>
      </c>
      <c r="Q1708" t="str">
        <f t="shared" si="210"/>
        <v>music</v>
      </c>
      <c r="R1708" t="str">
        <f t="shared" si="211"/>
        <v>faith</v>
      </c>
      <c r="S1708" s="10">
        <f t="shared" si="212"/>
        <v>42179.098055555551</v>
      </c>
      <c r="T1708" s="10">
        <f t="shared" si="213"/>
        <v>42239.098055555551</v>
      </c>
      <c r="U1708" s="11" t="str">
        <f t="shared" si="214"/>
        <v>Jun</v>
      </c>
      <c r="V1708">
        <f t="shared" si="215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42427.512673611105</v>
      </c>
      <c r="T1709" s="10">
        <f t="shared" si="213"/>
        <v>42457.471006944441</v>
      </c>
      <c r="U1709" s="11" t="str">
        <f t="shared" si="214"/>
        <v>Feb</v>
      </c>
      <c r="V1709">
        <f t="shared" si="215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>
        <f t="shared" si="209"/>
        <v>0</v>
      </c>
      <c r="Q1710" t="str">
        <f t="shared" si="210"/>
        <v>music</v>
      </c>
      <c r="R1710" t="str">
        <f t="shared" si="211"/>
        <v>faith</v>
      </c>
      <c r="S1710" s="10">
        <f t="shared" si="212"/>
        <v>42451.658634259256</v>
      </c>
      <c r="T1710" s="10">
        <f t="shared" si="213"/>
        <v>42491.658634259256</v>
      </c>
      <c r="U1710" s="11" t="str">
        <f t="shared" si="214"/>
        <v>Mar</v>
      </c>
      <c r="V1710">
        <f t="shared" si="215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41841.355486111104</v>
      </c>
      <c r="T1711" s="10">
        <f t="shared" si="213"/>
        <v>41882.610416666663</v>
      </c>
      <c r="U1711" s="11" t="str">
        <f t="shared" si="214"/>
        <v>Jul</v>
      </c>
      <c r="V1711">
        <f t="shared" si="215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42341.382962962954</v>
      </c>
      <c r="T1712" s="10">
        <f t="shared" si="213"/>
        <v>42387.333333333336</v>
      </c>
      <c r="U1712" s="11" t="str">
        <f t="shared" si="214"/>
        <v>Dec</v>
      </c>
      <c r="V1712">
        <f t="shared" si="215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41852.437893518516</v>
      </c>
      <c r="T1713" s="10">
        <f t="shared" si="213"/>
        <v>41883.437893518516</v>
      </c>
      <c r="U1713" s="11" t="str">
        <f t="shared" si="214"/>
        <v>Aug</v>
      </c>
      <c r="V1713">
        <f t="shared" si="215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>
        <f t="shared" si="209"/>
        <v>0</v>
      </c>
      <c r="Q1714" t="str">
        <f t="shared" si="210"/>
        <v>music</v>
      </c>
      <c r="R1714" t="str">
        <f t="shared" si="211"/>
        <v>faith</v>
      </c>
      <c r="S1714" s="10">
        <f t="shared" si="212"/>
        <v>42125.705474537033</v>
      </c>
      <c r="T1714" s="10">
        <f t="shared" si="213"/>
        <v>42185.705474537033</v>
      </c>
      <c r="U1714" s="11" t="str">
        <f t="shared" si="214"/>
        <v>May</v>
      </c>
      <c r="V1714">
        <f t="shared" si="215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41887.592731481483</v>
      </c>
      <c r="T1715" s="10">
        <f t="shared" si="213"/>
        <v>41917.592731481483</v>
      </c>
      <c r="U1715" s="11" t="str">
        <f t="shared" si="214"/>
        <v>Sep</v>
      </c>
      <c r="V1715">
        <f t="shared" si="215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42095.710196759253</v>
      </c>
      <c r="T1716" s="10">
        <f t="shared" si="213"/>
        <v>42125.710196759253</v>
      </c>
      <c r="U1716" s="11" t="str">
        <f t="shared" si="214"/>
        <v>Apr</v>
      </c>
      <c r="V1716">
        <f t="shared" si="215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42064.009085648147</v>
      </c>
      <c r="T1717" s="10">
        <f t="shared" si="213"/>
        <v>42093.931944444441</v>
      </c>
      <c r="U1717" s="11" t="str">
        <f t="shared" si="214"/>
        <v>Mar</v>
      </c>
      <c r="V1717">
        <f t="shared" si="215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42673.369201388887</v>
      </c>
      <c r="T1718" s="10">
        <f t="shared" si="213"/>
        <v>42713.410868055551</v>
      </c>
      <c r="U1718" s="11" t="str">
        <f t="shared" si="214"/>
        <v>Oct</v>
      </c>
      <c r="V1718">
        <f t="shared" si="215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42460.773587962954</v>
      </c>
      <c r="T1719" s="10">
        <f t="shared" si="213"/>
        <v>42480.958333333336</v>
      </c>
      <c r="U1719" s="11" t="str">
        <f t="shared" si="214"/>
        <v>Mar</v>
      </c>
      <c r="V1719">
        <f t="shared" si="215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42460.402187499996</v>
      </c>
      <c r="T1720" s="10">
        <f t="shared" si="213"/>
        <v>42503.999305555553</v>
      </c>
      <c r="U1720" s="11" t="str">
        <f t="shared" si="214"/>
        <v>Mar</v>
      </c>
      <c r="V1720">
        <f t="shared" si="215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41869.326284722221</v>
      </c>
      <c r="T1721" s="10">
        <f t="shared" si="213"/>
        <v>41899.326284722221</v>
      </c>
      <c r="U1721" s="11" t="str">
        <f t="shared" si="214"/>
        <v>Aug</v>
      </c>
      <c r="V1721">
        <f t="shared" si="215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41922.574895833335</v>
      </c>
      <c r="T1722" s="10">
        <f t="shared" si="213"/>
        <v>41952.616562499999</v>
      </c>
      <c r="U1722" s="11" t="str">
        <f t="shared" si="214"/>
        <v>Oct</v>
      </c>
      <c r="V1722">
        <f t="shared" si="215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>
        <f t="shared" si="209"/>
        <v>0</v>
      </c>
      <c r="Q1723" t="str">
        <f t="shared" si="210"/>
        <v>music</v>
      </c>
      <c r="R1723" t="str">
        <f t="shared" si="211"/>
        <v>faith</v>
      </c>
      <c r="S1723" s="10">
        <f t="shared" si="212"/>
        <v>42319.25304398148</v>
      </c>
      <c r="T1723" s="10">
        <f t="shared" si="213"/>
        <v>42349.25304398148</v>
      </c>
      <c r="U1723" s="11" t="str">
        <f t="shared" si="214"/>
        <v>Nov</v>
      </c>
      <c r="V1723">
        <f t="shared" si="215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42425.752650462957</v>
      </c>
      <c r="T1724" s="10">
        <f t="shared" si="213"/>
        <v>42462.798611111109</v>
      </c>
      <c r="U1724" s="11" t="str">
        <f t="shared" si="214"/>
        <v>Feb</v>
      </c>
      <c r="V1724">
        <f t="shared" si="215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42129.617071759254</v>
      </c>
      <c r="T1725" s="10">
        <f t="shared" si="213"/>
        <v>42186.041666666664</v>
      </c>
      <c r="U1725" s="11" t="str">
        <f t="shared" si="214"/>
        <v>May</v>
      </c>
      <c r="V1725">
        <f t="shared" si="215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41912.724097222221</v>
      </c>
      <c r="T1726" s="10">
        <f t="shared" si="213"/>
        <v>41942.724097222221</v>
      </c>
      <c r="U1726" s="11" t="str">
        <f t="shared" si="214"/>
        <v>Sep</v>
      </c>
      <c r="V1726">
        <f t="shared" si="215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41845.759826388887</v>
      </c>
      <c r="T1727" s="10">
        <f t="shared" si="213"/>
        <v>41875.759826388887</v>
      </c>
      <c r="U1727" s="11" t="str">
        <f t="shared" si="214"/>
        <v>Jul</v>
      </c>
      <c r="V1727">
        <f t="shared" si="215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41788.711388888885</v>
      </c>
      <c r="T1728" s="10">
        <f t="shared" si="213"/>
        <v>41817.711388888885</v>
      </c>
      <c r="U1728" s="11" t="str">
        <f t="shared" si="214"/>
        <v>May</v>
      </c>
      <c r="V1728">
        <f t="shared" si="215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42044.719641203708</v>
      </c>
      <c r="T1729" s="10">
        <f t="shared" si="213"/>
        <v>42099.249999999993</v>
      </c>
      <c r="U1729" s="11" t="str">
        <f t="shared" si="214"/>
        <v>Feb</v>
      </c>
      <c r="V1729">
        <f t="shared" si="215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42268.417523148142</v>
      </c>
      <c r="T1730" s="10">
        <f t="shared" si="213"/>
        <v>42298.417523148142</v>
      </c>
      <c r="U1730" s="11" t="str">
        <f t="shared" si="214"/>
        <v>Sep</v>
      </c>
      <c r="V1730">
        <f t="shared" si="215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>
        <f t="shared" ref="P1731:P1794" si="217">IFERROR(E1731/L1731,0)</f>
        <v>0</v>
      </c>
      <c r="Q1731" t="str">
        <f t="shared" ref="Q1731:Q1794" si="218">LEFT(N1731, SEARCH("/",N1731,1)-1)</f>
        <v>music</v>
      </c>
      <c r="R1731" t="str">
        <f t="shared" ref="R1731:R1794" si="219">RIGHT(N1731,LEN(N1731)-SEARCH("/",N1731,1))</f>
        <v>faith</v>
      </c>
      <c r="S1731" s="10">
        <f t="shared" ref="S1731:S1794" si="220">(((J1731/60)/60)/24)+DATE(1970,1,1)+(-5/24)</f>
        <v>42470.843819444439</v>
      </c>
      <c r="T1731" s="10">
        <f t="shared" ref="T1731:T1794" si="221">(((I1731/60)/60)/24)+DATE(1970,1,1)+(-5/24)</f>
        <v>42530.843819444439</v>
      </c>
      <c r="U1731" s="11" t="str">
        <f t="shared" ref="U1731:U1794" si="222">TEXT(S1731,"mmm")</f>
        <v>Apr</v>
      </c>
      <c r="V1731">
        <f t="shared" ref="V1731:V1794" si="223">YEAR(S1731)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>
        <f t="shared" si="217"/>
        <v>0</v>
      </c>
      <c r="Q1732" t="str">
        <f t="shared" si="218"/>
        <v>music</v>
      </c>
      <c r="R1732" t="str">
        <f t="shared" si="219"/>
        <v>faith</v>
      </c>
      <c r="S1732" s="10">
        <f t="shared" si="220"/>
        <v>42271.879432870373</v>
      </c>
      <c r="T1732" s="10">
        <f t="shared" si="221"/>
        <v>42301.879432870373</v>
      </c>
      <c r="U1732" s="11" t="str">
        <f t="shared" si="222"/>
        <v>Sep</v>
      </c>
      <c r="V1732">
        <f t="shared" si="223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>
        <f t="shared" si="217"/>
        <v>0</v>
      </c>
      <c r="Q1733" t="str">
        <f t="shared" si="218"/>
        <v>music</v>
      </c>
      <c r="R1733" t="str">
        <f t="shared" si="219"/>
        <v>faith</v>
      </c>
      <c r="S1733" s="10">
        <f t="shared" si="220"/>
        <v>42152.698518518511</v>
      </c>
      <c r="T1733" s="10">
        <f t="shared" si="221"/>
        <v>42166.416666666664</v>
      </c>
      <c r="U1733" s="11" t="str">
        <f t="shared" si="222"/>
        <v>May</v>
      </c>
      <c r="V1733">
        <f t="shared" si="223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>
        <f t="shared" si="217"/>
        <v>0</v>
      </c>
      <c r="Q1734" t="str">
        <f t="shared" si="218"/>
        <v>music</v>
      </c>
      <c r="R1734" t="str">
        <f t="shared" si="219"/>
        <v>faith</v>
      </c>
      <c r="S1734" s="10">
        <f t="shared" si="220"/>
        <v>42325.475474537037</v>
      </c>
      <c r="T1734" s="10">
        <f t="shared" si="221"/>
        <v>42384.999999999993</v>
      </c>
      <c r="U1734" s="11" t="str">
        <f t="shared" si="222"/>
        <v>Nov</v>
      </c>
      <c r="V1734">
        <f t="shared" si="223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>
        <f t="shared" si="217"/>
        <v>0</v>
      </c>
      <c r="Q1735" t="str">
        <f t="shared" si="218"/>
        <v>music</v>
      </c>
      <c r="R1735" t="str">
        <f t="shared" si="219"/>
        <v>faith</v>
      </c>
      <c r="S1735" s="10">
        <f t="shared" si="220"/>
        <v>42614.467291666668</v>
      </c>
      <c r="T1735" s="10">
        <f t="shared" si="221"/>
        <v>42626.687499999993</v>
      </c>
      <c r="U1735" s="11" t="str">
        <f t="shared" si="222"/>
        <v>Sep</v>
      </c>
      <c r="V1735">
        <f t="shared" si="223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42101.828194444439</v>
      </c>
      <c r="T1736" s="10">
        <f t="shared" si="221"/>
        <v>42131.828194444439</v>
      </c>
      <c r="U1736" s="11" t="str">
        <f t="shared" si="222"/>
        <v>Apr</v>
      </c>
      <c r="V1736">
        <f t="shared" si="223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42559.605844907412</v>
      </c>
      <c r="T1737" s="10">
        <f t="shared" si="221"/>
        <v>42589.605844907412</v>
      </c>
      <c r="U1737" s="11" t="str">
        <f t="shared" si="222"/>
        <v>Jul</v>
      </c>
      <c r="V1737">
        <f t="shared" si="223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42286.65315972222</v>
      </c>
      <c r="T1738" s="10">
        <f t="shared" si="221"/>
        <v>42316.694826388884</v>
      </c>
      <c r="U1738" s="11" t="str">
        <f t="shared" si="222"/>
        <v>Oct</v>
      </c>
      <c r="V1738">
        <f t="shared" si="223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42175.740648148152</v>
      </c>
      <c r="T1739" s="10">
        <f t="shared" si="221"/>
        <v>42205.740648148152</v>
      </c>
      <c r="U1739" s="11" t="str">
        <f t="shared" si="222"/>
        <v>Jun</v>
      </c>
      <c r="V1739">
        <f t="shared" si="223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41884.665995370371</v>
      </c>
      <c r="T1740" s="10">
        <f t="shared" si="221"/>
        <v>41914.665995370371</v>
      </c>
      <c r="U1740" s="11" t="str">
        <f t="shared" si="222"/>
        <v>Sep</v>
      </c>
      <c r="V1740">
        <f t="shared" si="223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42435.665879629632</v>
      </c>
      <c r="T1741" s="10">
        <f t="shared" si="221"/>
        <v>42494.624212962961</v>
      </c>
      <c r="U1741" s="11" t="str">
        <f t="shared" si="222"/>
        <v>Mar</v>
      </c>
      <c r="V1741">
        <f t="shared" si="223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>
        <f t="shared" si="217"/>
        <v>0</v>
      </c>
      <c r="Q1742" t="str">
        <f t="shared" si="218"/>
        <v>music</v>
      </c>
      <c r="R1742" t="str">
        <f t="shared" si="219"/>
        <v>faith</v>
      </c>
      <c r="S1742" s="10">
        <f t="shared" si="220"/>
        <v>42171.60905092593</v>
      </c>
      <c r="T1742" s="10">
        <f t="shared" si="221"/>
        <v>42201.60905092593</v>
      </c>
      <c r="U1742" s="11" t="str">
        <f t="shared" si="222"/>
        <v>Jun</v>
      </c>
      <c r="V1742">
        <f t="shared" si="223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42120.419803240737</v>
      </c>
      <c r="T1743" s="10">
        <f t="shared" si="221"/>
        <v>42165.419803240737</v>
      </c>
      <c r="U1743" s="11" t="str">
        <f t="shared" si="222"/>
        <v>Apr</v>
      </c>
      <c r="V1743">
        <f t="shared" si="223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42710.668634259251</v>
      </c>
      <c r="T1744" s="10">
        <f t="shared" si="221"/>
        <v>42742.666666666664</v>
      </c>
      <c r="U1744" s="11" t="str">
        <f t="shared" si="222"/>
        <v>Dec</v>
      </c>
      <c r="V1744">
        <f t="shared" si="223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42586.717303240737</v>
      </c>
      <c r="T1745" s="10">
        <f t="shared" si="221"/>
        <v>42608.957638888889</v>
      </c>
      <c r="U1745" s="11" t="str">
        <f t="shared" si="222"/>
        <v>Aug</v>
      </c>
      <c r="V1745">
        <f t="shared" si="223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42026.396724537037</v>
      </c>
      <c r="T1746" s="10">
        <f t="shared" si="221"/>
        <v>42071.355057870365</v>
      </c>
      <c r="U1746" s="11" t="str">
        <f t="shared" si="222"/>
        <v>Jan</v>
      </c>
      <c r="V1746">
        <f t="shared" si="223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42690.051365740735</v>
      </c>
      <c r="T1747" s="10">
        <f t="shared" si="221"/>
        <v>42725.874999999993</v>
      </c>
      <c r="U1747" s="11" t="str">
        <f t="shared" si="222"/>
        <v>Nov</v>
      </c>
      <c r="V1747">
        <f t="shared" si="223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42667.968368055554</v>
      </c>
      <c r="T1748" s="10">
        <f t="shared" si="221"/>
        <v>42697.874999999993</v>
      </c>
      <c r="U1748" s="11" t="str">
        <f t="shared" si="222"/>
        <v>Oct</v>
      </c>
      <c r="V1748">
        <f t="shared" si="223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42292.227199074077</v>
      </c>
      <c r="T1749" s="10">
        <f t="shared" si="221"/>
        <v>42321.416666666664</v>
      </c>
      <c r="U1749" s="11" t="str">
        <f t="shared" si="222"/>
        <v>Oct</v>
      </c>
      <c r="V1749">
        <f t="shared" si="223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42219.742395833331</v>
      </c>
      <c r="T1750" s="10">
        <f t="shared" si="221"/>
        <v>42249.742395833331</v>
      </c>
      <c r="U1750" s="11" t="str">
        <f t="shared" si="222"/>
        <v>Aug</v>
      </c>
      <c r="V1750">
        <f t="shared" si="223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42758.767604166664</v>
      </c>
      <c r="T1751" s="10">
        <f t="shared" si="221"/>
        <v>42795.583333333336</v>
      </c>
      <c r="U1751" s="11" t="str">
        <f t="shared" si="222"/>
        <v>Jan</v>
      </c>
      <c r="V1751">
        <f t="shared" si="223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42454.628518518519</v>
      </c>
      <c r="T1752" s="10">
        <f t="shared" si="221"/>
        <v>42479.628518518519</v>
      </c>
      <c r="U1752" s="11" t="str">
        <f t="shared" si="222"/>
        <v>Mar</v>
      </c>
      <c r="V1752">
        <f t="shared" si="223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42052.573182870365</v>
      </c>
      <c r="T1753" s="10">
        <f t="shared" si="221"/>
        <v>42082.5315162037</v>
      </c>
      <c r="U1753" s="11" t="str">
        <f t="shared" si="222"/>
        <v>Feb</v>
      </c>
      <c r="V1753">
        <f t="shared" si="223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42627.044930555552</v>
      </c>
      <c r="T1754" s="10">
        <f t="shared" si="221"/>
        <v>42657.044930555552</v>
      </c>
      <c r="U1754" s="11" t="str">
        <f t="shared" si="222"/>
        <v>Sep</v>
      </c>
      <c r="V1754">
        <f t="shared" si="223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42420.541296296295</v>
      </c>
      <c r="T1755" s="10">
        <f t="shared" si="221"/>
        <v>42450.499629629623</v>
      </c>
      <c r="U1755" s="11" t="str">
        <f t="shared" si="222"/>
        <v>Feb</v>
      </c>
      <c r="V1755">
        <f t="shared" si="223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42067.668437499997</v>
      </c>
      <c r="T1756" s="10">
        <f t="shared" si="221"/>
        <v>42097.626770833333</v>
      </c>
      <c r="U1756" s="11" t="str">
        <f t="shared" si="222"/>
        <v>Mar</v>
      </c>
      <c r="V1756">
        <f t="shared" si="223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42252.580567129626</v>
      </c>
      <c r="T1757" s="10">
        <f t="shared" si="221"/>
        <v>42282.580567129626</v>
      </c>
      <c r="U1757" s="11" t="str">
        <f t="shared" si="222"/>
        <v>Sep</v>
      </c>
      <c r="V1757">
        <f t="shared" si="223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42570.959131944437</v>
      </c>
      <c r="T1758" s="10">
        <f t="shared" si="221"/>
        <v>42610.959131944437</v>
      </c>
      <c r="U1758" s="11" t="str">
        <f t="shared" si="222"/>
        <v>Jul</v>
      </c>
      <c r="V1758">
        <f t="shared" si="223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42733.619016203702</v>
      </c>
      <c r="T1759" s="10">
        <f t="shared" si="221"/>
        <v>42763.603472222218</v>
      </c>
      <c r="U1759" s="11" t="str">
        <f t="shared" si="222"/>
        <v>Dec</v>
      </c>
      <c r="V1759">
        <f t="shared" si="223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42505.74759259259</v>
      </c>
      <c r="T1760" s="10">
        <f t="shared" si="221"/>
        <v>42565.74759259259</v>
      </c>
      <c r="U1760" s="11" t="str">
        <f t="shared" si="222"/>
        <v>May</v>
      </c>
      <c r="V1760">
        <f t="shared" si="223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42068.620706018519</v>
      </c>
      <c r="T1761" s="10">
        <f t="shared" si="221"/>
        <v>42088.579039351847</v>
      </c>
      <c r="U1761" s="11" t="str">
        <f t="shared" si="222"/>
        <v>Mar</v>
      </c>
      <c r="V1761">
        <f t="shared" si="223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42405.464270833334</v>
      </c>
      <c r="T1762" s="10">
        <f t="shared" si="221"/>
        <v>42425.464270833334</v>
      </c>
      <c r="U1762" s="11" t="str">
        <f t="shared" si="222"/>
        <v>Feb</v>
      </c>
      <c r="V1762">
        <f t="shared" si="223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42209.359490740739</v>
      </c>
      <c r="T1763" s="10">
        <f t="shared" si="221"/>
        <v>42259.359490740739</v>
      </c>
      <c r="U1763" s="11" t="str">
        <f t="shared" si="222"/>
        <v>Jul</v>
      </c>
      <c r="V1763">
        <f t="shared" si="223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42410.773668981477</v>
      </c>
      <c r="T1764" s="10">
        <f t="shared" si="221"/>
        <v>42440.773668981477</v>
      </c>
      <c r="U1764" s="11" t="str">
        <f t="shared" si="222"/>
        <v>Feb</v>
      </c>
      <c r="V1764">
        <f t="shared" si="223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42636.660185185181</v>
      </c>
      <c r="T1765" s="10">
        <f t="shared" si="221"/>
        <v>42666.660185185181</v>
      </c>
      <c r="U1765" s="11" t="str">
        <f t="shared" si="222"/>
        <v>Sep</v>
      </c>
      <c r="V1765">
        <f t="shared" si="223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41825.27753472222</v>
      </c>
      <c r="T1766" s="10">
        <f t="shared" si="221"/>
        <v>41854.27753472222</v>
      </c>
      <c r="U1766" s="11" t="str">
        <f t="shared" si="222"/>
        <v>Jul</v>
      </c>
      <c r="V1766">
        <f t="shared" si="223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41834.772129629629</v>
      </c>
      <c r="T1767" s="10">
        <f t="shared" si="221"/>
        <v>41864.772129629629</v>
      </c>
      <c r="U1767" s="11" t="str">
        <f t="shared" si="222"/>
        <v>Jul</v>
      </c>
      <c r="V1767">
        <f t="shared" si="223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41855.65148148148</v>
      </c>
      <c r="T1768" s="10">
        <f t="shared" si="221"/>
        <v>41876.65148148148</v>
      </c>
      <c r="U1768" s="11" t="str">
        <f t="shared" si="222"/>
        <v>Aug</v>
      </c>
      <c r="V1768">
        <f t="shared" si="223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41824.450046296297</v>
      </c>
      <c r="T1769" s="10">
        <f t="shared" si="221"/>
        <v>41854.450046296297</v>
      </c>
      <c r="U1769" s="11" t="str">
        <f t="shared" si="222"/>
        <v>Jul</v>
      </c>
      <c r="V1769">
        <f t="shared" si="223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41849.352361111109</v>
      </c>
      <c r="T1770" s="10">
        <f t="shared" si="221"/>
        <v>41909.352361111109</v>
      </c>
      <c r="U1770" s="11" t="str">
        <f t="shared" si="222"/>
        <v>Jul</v>
      </c>
      <c r="V1770">
        <f t="shared" si="223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41987.610636574071</v>
      </c>
      <c r="T1771" s="10">
        <f t="shared" si="221"/>
        <v>42017.610636574071</v>
      </c>
      <c r="U1771" s="11" t="str">
        <f t="shared" si="222"/>
        <v>Dec</v>
      </c>
      <c r="V1771">
        <f t="shared" si="223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41891.571689814817</v>
      </c>
      <c r="T1772" s="10">
        <f t="shared" si="221"/>
        <v>41926.571689814817</v>
      </c>
      <c r="U1772" s="11" t="str">
        <f t="shared" si="222"/>
        <v>Sep</v>
      </c>
      <c r="V1772">
        <f t="shared" si="223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41905.771296296298</v>
      </c>
      <c r="T1773" s="10">
        <f t="shared" si="221"/>
        <v>41935.771296296298</v>
      </c>
      <c r="U1773" s="11" t="str">
        <f t="shared" si="222"/>
        <v>Sep</v>
      </c>
      <c r="V1773">
        <f t="shared" si="223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41766.509675925925</v>
      </c>
      <c r="T1774" s="10">
        <f t="shared" si="221"/>
        <v>41826.509675925925</v>
      </c>
      <c r="U1774" s="11" t="str">
        <f t="shared" si="222"/>
        <v>May</v>
      </c>
      <c r="V1774">
        <f t="shared" si="223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41978.552060185182</v>
      </c>
      <c r="T1775" s="10">
        <f t="shared" si="221"/>
        <v>42023.552060185182</v>
      </c>
      <c r="U1775" s="11" t="str">
        <f t="shared" si="222"/>
        <v>Dec</v>
      </c>
      <c r="V1775">
        <f t="shared" si="223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41930.010324074072</v>
      </c>
      <c r="T1776" s="10">
        <f t="shared" si="221"/>
        <v>41972.415972222218</v>
      </c>
      <c r="U1776" s="11" t="str">
        <f t="shared" si="222"/>
        <v>Oct</v>
      </c>
      <c r="V1776">
        <f t="shared" si="223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41891.768055555556</v>
      </c>
      <c r="T1777" s="10">
        <f t="shared" si="221"/>
        <v>41936.768055555556</v>
      </c>
      <c r="U1777" s="11" t="str">
        <f t="shared" si="222"/>
        <v>Sep</v>
      </c>
      <c r="V1777">
        <f t="shared" si="223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41905.748506944445</v>
      </c>
      <c r="T1778" s="10">
        <f t="shared" si="221"/>
        <v>41941.748506944445</v>
      </c>
      <c r="U1778" s="11" t="str">
        <f t="shared" si="222"/>
        <v>Sep</v>
      </c>
      <c r="V1778">
        <f t="shared" si="223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42025.14876157407</v>
      </c>
      <c r="T1779" s="10">
        <f t="shared" si="221"/>
        <v>42055.14876157407</v>
      </c>
      <c r="U1779" s="11" t="str">
        <f t="shared" si="222"/>
        <v>Jan</v>
      </c>
      <c r="V1779">
        <f t="shared" si="223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42045.655034722215</v>
      </c>
      <c r="T1780" s="10">
        <f t="shared" si="221"/>
        <v>42090.613368055558</v>
      </c>
      <c r="U1780" s="11" t="str">
        <f t="shared" si="222"/>
        <v>Feb</v>
      </c>
      <c r="V1780">
        <f t="shared" si="223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42585.483564814807</v>
      </c>
      <c r="T1781" s="10">
        <f t="shared" si="221"/>
        <v>42615.483564814807</v>
      </c>
      <c r="U1781" s="11" t="str">
        <f t="shared" si="222"/>
        <v>Aug</v>
      </c>
      <c r="V1781">
        <f t="shared" si="223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42493.392476851855</v>
      </c>
      <c r="T1782" s="10">
        <f t="shared" si="221"/>
        <v>42553.392476851855</v>
      </c>
      <c r="U1782" s="11" t="str">
        <f t="shared" si="222"/>
        <v>May</v>
      </c>
      <c r="V1782">
        <f t="shared" si="223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42597.409085648142</v>
      </c>
      <c r="T1783" s="10">
        <f t="shared" si="221"/>
        <v>42628.409085648142</v>
      </c>
      <c r="U1783" s="11" t="str">
        <f t="shared" si="222"/>
        <v>Aug</v>
      </c>
      <c r="V1783">
        <f t="shared" si="223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42388.366770833331</v>
      </c>
      <c r="T1784" s="10">
        <f t="shared" si="221"/>
        <v>42421.366770833331</v>
      </c>
      <c r="U1784" s="11" t="str">
        <f t="shared" si="222"/>
        <v>Jan</v>
      </c>
      <c r="V1784">
        <f t="shared" si="223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42115.741643518515</v>
      </c>
      <c r="T1785" s="10">
        <f t="shared" si="221"/>
        <v>42145.741643518515</v>
      </c>
      <c r="U1785" s="11" t="str">
        <f t="shared" si="222"/>
        <v>Apr</v>
      </c>
      <c r="V1785">
        <f t="shared" si="223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42003.447222222218</v>
      </c>
      <c r="T1786" s="10">
        <f t="shared" si="221"/>
        <v>42034.934027777774</v>
      </c>
      <c r="U1786" s="11" t="str">
        <f t="shared" si="222"/>
        <v>Dec</v>
      </c>
      <c r="V1786">
        <f t="shared" si="223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41896.926562499997</v>
      </c>
      <c r="T1787" s="10">
        <f t="shared" si="221"/>
        <v>41927.791666666664</v>
      </c>
      <c r="U1787" s="11" t="str">
        <f t="shared" si="222"/>
        <v>Sep</v>
      </c>
      <c r="V1787">
        <f t="shared" si="223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41958.342326388891</v>
      </c>
      <c r="T1788" s="10">
        <f t="shared" si="221"/>
        <v>41988.342326388891</v>
      </c>
      <c r="U1788" s="11" t="str">
        <f t="shared" si="222"/>
        <v>Nov</v>
      </c>
      <c r="V1788">
        <f t="shared" si="223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42068.447187499994</v>
      </c>
      <c r="T1789" s="10">
        <f t="shared" si="221"/>
        <v>42098.40552083333</v>
      </c>
      <c r="U1789" s="11" t="str">
        <f t="shared" si="222"/>
        <v>Mar</v>
      </c>
      <c r="V1789">
        <f t="shared" si="223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41913.740069444444</v>
      </c>
      <c r="T1790" s="10">
        <f t="shared" si="221"/>
        <v>41943.740069444444</v>
      </c>
      <c r="U1790" s="11" t="str">
        <f t="shared" si="222"/>
        <v>Oct</v>
      </c>
      <c r="V1790">
        <f t="shared" si="223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41956.041701388887</v>
      </c>
      <c r="T1791" s="10">
        <f t="shared" si="221"/>
        <v>42016.041701388887</v>
      </c>
      <c r="U1791" s="11" t="str">
        <f t="shared" si="222"/>
        <v>Nov</v>
      </c>
      <c r="V1791">
        <f t="shared" si="223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42010.466180555559</v>
      </c>
      <c r="T1792" s="10">
        <f t="shared" si="221"/>
        <v>42040.466180555559</v>
      </c>
      <c r="U1792" s="11" t="str">
        <f t="shared" si="222"/>
        <v>Jan</v>
      </c>
      <c r="V1792">
        <f t="shared" si="223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41973.532002314816</v>
      </c>
      <c r="T1793" s="10">
        <f t="shared" si="221"/>
        <v>42033.532002314816</v>
      </c>
      <c r="U1793" s="11" t="str">
        <f t="shared" si="222"/>
        <v>Nov</v>
      </c>
      <c r="V1793">
        <f t="shared" si="223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42188.822708333326</v>
      </c>
      <c r="T1794" s="10">
        <f t="shared" si="221"/>
        <v>42226.082638888889</v>
      </c>
      <c r="U1794" s="11" t="str">
        <f t="shared" si="222"/>
        <v>Jul</v>
      </c>
      <c r="V1794">
        <f t="shared" si="223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IFERROR(E1795/L1795,0)</f>
        <v>20</v>
      </c>
      <c r="Q1795" t="str">
        <f t="shared" ref="Q1795:Q1858" si="226">LEFT(N1795, SEARCH("/",N1795,1)-1)</f>
        <v>photography</v>
      </c>
      <c r="R1795" t="str">
        <f t="shared" ref="R1795:R1858" si="227">RIGHT(N1795,LEN(N1795)-SEARCH("/",N1795,1))</f>
        <v>photobooks</v>
      </c>
      <c r="S1795" s="10">
        <f t="shared" ref="S1795:S1858" si="228">(((J1795/60)/60)/24)+DATE(1970,1,1)+(-5/24)</f>
        <v>41940.683333333334</v>
      </c>
      <c r="T1795" s="10">
        <f t="shared" ref="T1795:T1858" si="229">(((I1795/60)/60)/24)+DATE(1970,1,1)+(-5/24)</f>
        <v>41970.724999999999</v>
      </c>
      <c r="U1795" s="11" t="str">
        <f t="shared" ref="U1795:U1858" si="230">TEXT(S1795,"mmm")</f>
        <v>Oct</v>
      </c>
      <c r="V1795">
        <f t="shared" ref="V1795:V1858" si="231">YEAR(S1795)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42011.342847222222</v>
      </c>
      <c r="T1796" s="10">
        <f t="shared" si="229"/>
        <v>42046.342847222222</v>
      </c>
      <c r="U1796" s="11" t="str">
        <f t="shared" si="230"/>
        <v>Jan</v>
      </c>
      <c r="V1796">
        <f t="shared" si="231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42628.080335648141</v>
      </c>
      <c r="T1797" s="10">
        <f t="shared" si="229"/>
        <v>42657.458333333336</v>
      </c>
      <c r="U1797" s="11" t="str">
        <f t="shared" si="230"/>
        <v>Sep</v>
      </c>
      <c r="V1797">
        <f t="shared" si="231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42515.231087962959</v>
      </c>
      <c r="T1798" s="10">
        <f t="shared" si="229"/>
        <v>42575.231087962959</v>
      </c>
      <c r="U1798" s="11" t="str">
        <f t="shared" si="230"/>
        <v>May</v>
      </c>
      <c r="V1798">
        <f t="shared" si="231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42689.360983796294</v>
      </c>
      <c r="T1799" s="10">
        <f t="shared" si="229"/>
        <v>42719.360983796294</v>
      </c>
      <c r="U1799" s="11" t="str">
        <f t="shared" si="230"/>
        <v>Nov</v>
      </c>
      <c r="V1799">
        <f t="shared" si="231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42344.118437499994</v>
      </c>
      <c r="T1800" s="10">
        <f t="shared" si="229"/>
        <v>42404.118437499994</v>
      </c>
      <c r="U1800" s="11" t="str">
        <f t="shared" si="230"/>
        <v>Dec</v>
      </c>
      <c r="V1800">
        <f t="shared" si="231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41934.634351851848</v>
      </c>
      <c r="T1801" s="10">
        <f t="shared" si="229"/>
        <v>41954.676018518519</v>
      </c>
      <c r="U1801" s="11" t="str">
        <f t="shared" si="230"/>
        <v>Oct</v>
      </c>
      <c r="V1801">
        <f t="shared" si="231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42623.397800925923</v>
      </c>
      <c r="T1802" s="10">
        <f t="shared" si="229"/>
        <v>42653.397800925923</v>
      </c>
      <c r="U1802" s="11" t="str">
        <f t="shared" si="230"/>
        <v>Sep</v>
      </c>
      <c r="V1802">
        <f t="shared" si="231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42321.452175925922</v>
      </c>
      <c r="T1803" s="10">
        <f t="shared" si="229"/>
        <v>42353.298611111109</v>
      </c>
      <c r="U1803" s="11" t="str">
        <f t="shared" si="230"/>
        <v>Nov</v>
      </c>
      <c r="V1803">
        <f t="shared" si="231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42159.264236111114</v>
      </c>
      <c r="T1804" s="10">
        <f t="shared" si="229"/>
        <v>42182.707638888889</v>
      </c>
      <c r="U1804" s="11" t="str">
        <f t="shared" si="230"/>
        <v>Jun</v>
      </c>
      <c r="V1804">
        <f t="shared" si="231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42017.863217592596</v>
      </c>
      <c r="T1805" s="10">
        <f t="shared" si="229"/>
        <v>42048.863217592596</v>
      </c>
      <c r="U1805" s="11" t="str">
        <f t="shared" si="230"/>
        <v>Jan</v>
      </c>
      <c r="V1805">
        <f t="shared" si="231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42282.469953703701</v>
      </c>
      <c r="T1806" s="10">
        <f t="shared" si="229"/>
        <v>42322.511620370373</v>
      </c>
      <c r="U1806" s="11" t="str">
        <f t="shared" si="230"/>
        <v>Oct</v>
      </c>
      <c r="V1806">
        <f t="shared" si="231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42247.595578703702</v>
      </c>
      <c r="T1807" s="10">
        <f t="shared" si="229"/>
        <v>42279.541666666664</v>
      </c>
      <c r="U1807" s="11" t="str">
        <f t="shared" si="230"/>
        <v>Aug</v>
      </c>
      <c r="V1807">
        <f t="shared" si="231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41877.429965277777</v>
      </c>
      <c r="T1808" s="10">
        <f t="shared" si="229"/>
        <v>41912.429965277777</v>
      </c>
      <c r="U1808" s="11" t="str">
        <f t="shared" si="230"/>
        <v>Aug</v>
      </c>
      <c r="V1808">
        <f t="shared" si="231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41879.860104166662</v>
      </c>
      <c r="T1809" s="10">
        <f t="shared" si="229"/>
        <v>41909.860104166662</v>
      </c>
      <c r="U1809" s="11" t="str">
        <f t="shared" si="230"/>
        <v>Aug</v>
      </c>
      <c r="V1809">
        <f t="shared" si="231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42742.472569444442</v>
      </c>
      <c r="T1810" s="10">
        <f t="shared" si="229"/>
        <v>42777.472569444442</v>
      </c>
      <c r="U1810" s="11" t="str">
        <f t="shared" si="230"/>
        <v>Jan</v>
      </c>
      <c r="V1810">
        <f t="shared" si="231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42029.699525462966</v>
      </c>
      <c r="T1811" s="10">
        <f t="shared" si="229"/>
        <v>42064.699525462966</v>
      </c>
      <c r="U1811" s="11" t="str">
        <f t="shared" si="230"/>
        <v>Jan</v>
      </c>
      <c r="V1811">
        <f t="shared" si="231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41860.701689814814</v>
      </c>
      <c r="T1812" s="10">
        <f t="shared" si="229"/>
        <v>41872.701689814814</v>
      </c>
      <c r="U1812" s="11" t="str">
        <f t="shared" si="230"/>
        <v>Aug</v>
      </c>
      <c r="V1812">
        <f t="shared" si="231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41876.225347222222</v>
      </c>
      <c r="T1813" s="10">
        <f t="shared" si="229"/>
        <v>41935.958333333328</v>
      </c>
      <c r="U1813" s="11" t="str">
        <f t="shared" si="230"/>
        <v>Aug</v>
      </c>
      <c r="V1813">
        <f t="shared" si="231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42524.110370370363</v>
      </c>
      <c r="T1814" s="10">
        <f t="shared" si="229"/>
        <v>42554.110370370363</v>
      </c>
      <c r="U1814" s="11" t="str">
        <f t="shared" si="230"/>
        <v>Jun</v>
      </c>
      <c r="V1814">
        <f t="shared" si="231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41829.68069444444</v>
      </c>
      <c r="T1815" s="10">
        <f t="shared" si="229"/>
        <v>41859.68069444444</v>
      </c>
      <c r="U1815" s="11" t="str">
        <f t="shared" si="230"/>
        <v>Jul</v>
      </c>
      <c r="V1815">
        <f t="shared" si="231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42033.105740740742</v>
      </c>
      <c r="T1816" s="10">
        <f t="shared" si="229"/>
        <v>42063.105740740742</v>
      </c>
      <c r="U1816" s="11" t="str">
        <f t="shared" si="230"/>
        <v>Jan</v>
      </c>
      <c r="V1816">
        <f t="shared" si="231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42172.698344907411</v>
      </c>
      <c r="T1817" s="10">
        <f t="shared" si="229"/>
        <v>42186.698344907411</v>
      </c>
      <c r="U1817" s="11" t="str">
        <f t="shared" si="230"/>
        <v>Jun</v>
      </c>
      <c r="V1817">
        <f t="shared" si="231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42548.667858796289</v>
      </c>
      <c r="T1818" s="10">
        <f t="shared" si="229"/>
        <v>42576.583333333336</v>
      </c>
      <c r="U1818" s="11" t="str">
        <f t="shared" si="230"/>
        <v>Jun</v>
      </c>
      <c r="V1818">
        <f t="shared" si="231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42705.453784722216</v>
      </c>
      <c r="T1819" s="10">
        <f t="shared" si="229"/>
        <v>42765.082638888889</v>
      </c>
      <c r="U1819" s="11" t="str">
        <f t="shared" si="230"/>
        <v>Dec</v>
      </c>
      <c r="V1819">
        <f t="shared" si="231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42067.026041666664</v>
      </c>
      <c r="T1820" s="10">
        <f t="shared" si="229"/>
        <v>42096.984374999993</v>
      </c>
      <c r="U1820" s="11" t="str">
        <f t="shared" si="230"/>
        <v>Mar</v>
      </c>
      <c r="V1820">
        <f t="shared" si="231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41820.543935185182</v>
      </c>
      <c r="T1821" s="10">
        <f t="shared" si="229"/>
        <v>41850.543935185182</v>
      </c>
      <c r="U1821" s="11" t="str">
        <f t="shared" si="230"/>
        <v>Jun</v>
      </c>
      <c r="V1821">
        <f t="shared" si="231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42064.87604166667</v>
      </c>
      <c r="T1822" s="10">
        <f t="shared" si="229"/>
        <v>42094.834374999999</v>
      </c>
      <c r="U1822" s="11" t="str">
        <f t="shared" si="230"/>
        <v>Mar</v>
      </c>
      <c r="V1822">
        <f t="shared" si="231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40926.110729166663</v>
      </c>
      <c r="T1823" s="10">
        <f t="shared" si="229"/>
        <v>40971.110729166663</v>
      </c>
      <c r="U1823" s="11" t="str">
        <f t="shared" si="230"/>
        <v>Jan</v>
      </c>
      <c r="V1823">
        <f t="shared" si="231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41634.588680555549</v>
      </c>
      <c r="T1824" s="10">
        <f t="shared" si="229"/>
        <v>41670.584027777775</v>
      </c>
      <c r="U1824" s="11" t="str">
        <f t="shared" si="230"/>
        <v>Dec</v>
      </c>
      <c r="V1824">
        <f t="shared" si="231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41176.47657407407</v>
      </c>
      <c r="T1825" s="10">
        <f t="shared" si="229"/>
        <v>41206.47657407407</v>
      </c>
      <c r="U1825" s="11" t="str">
        <f t="shared" si="230"/>
        <v>Sep</v>
      </c>
      <c r="V1825">
        <f t="shared" si="231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41626.707951388889</v>
      </c>
      <c r="T1826" s="10">
        <f t="shared" si="229"/>
        <v>41646.880555555552</v>
      </c>
      <c r="U1826" s="11" t="str">
        <f t="shared" si="230"/>
        <v>Dec</v>
      </c>
      <c r="V1826">
        <f t="shared" si="231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41443.626192129625</v>
      </c>
      <c r="T1827" s="10">
        <f t="shared" si="229"/>
        <v>41466.626192129625</v>
      </c>
      <c r="U1827" s="11" t="str">
        <f t="shared" si="230"/>
        <v>Jun</v>
      </c>
      <c r="V1827">
        <f t="shared" si="231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41657.715474537035</v>
      </c>
      <c r="T1828" s="10">
        <f t="shared" si="229"/>
        <v>41687.715474537035</v>
      </c>
      <c r="U1828" s="11" t="str">
        <f t="shared" si="230"/>
        <v>Jan</v>
      </c>
      <c r="V1828">
        <f t="shared" si="231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40555.117604166662</v>
      </c>
      <c r="T1829" s="10">
        <f t="shared" si="229"/>
        <v>40605.117604166662</v>
      </c>
      <c r="U1829" s="11" t="str">
        <f t="shared" si="230"/>
        <v>Jan</v>
      </c>
      <c r="V1829">
        <f t="shared" si="231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41736.691319444442</v>
      </c>
      <c r="T1830" s="10">
        <f t="shared" si="229"/>
        <v>41768.708333333328</v>
      </c>
      <c r="U1830" s="11" t="str">
        <f t="shared" si="230"/>
        <v>Apr</v>
      </c>
      <c r="V1830">
        <f t="shared" si="231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40515.879293981481</v>
      </c>
      <c r="T1831" s="10">
        <f t="shared" si="229"/>
        <v>40564.708333333328</v>
      </c>
      <c r="U1831" s="11" t="str">
        <f t="shared" si="230"/>
        <v>Dec</v>
      </c>
      <c r="V1831">
        <f t="shared" si="231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41664.475775462961</v>
      </c>
      <c r="T1832" s="10">
        <f t="shared" si="229"/>
        <v>41694.475775462961</v>
      </c>
      <c r="U1832" s="11" t="str">
        <f t="shared" si="230"/>
        <v>Jan</v>
      </c>
      <c r="V1832">
        <f t="shared" si="231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41026.787766203699</v>
      </c>
      <c r="T1833" s="10">
        <f t="shared" si="229"/>
        <v>41041.787766203699</v>
      </c>
      <c r="U1833" s="11" t="str">
        <f t="shared" si="230"/>
        <v>Apr</v>
      </c>
      <c r="V1833">
        <f t="shared" si="231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40576.331331018519</v>
      </c>
      <c r="T1834" s="10">
        <f t="shared" si="229"/>
        <v>40606.331331018519</v>
      </c>
      <c r="U1834" s="11" t="str">
        <f t="shared" si="230"/>
        <v>Feb</v>
      </c>
      <c r="V1834">
        <f t="shared" si="231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41302.835682870369</v>
      </c>
      <c r="T1835" s="10">
        <f t="shared" si="229"/>
        <v>41335.124305555553</v>
      </c>
      <c r="U1835" s="11" t="str">
        <f t="shared" si="230"/>
        <v>Jan</v>
      </c>
      <c r="V1835">
        <f t="shared" si="231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41988.755729166667</v>
      </c>
      <c r="T1836" s="10">
        <f t="shared" si="229"/>
        <v>42028.755729166667</v>
      </c>
      <c r="U1836" s="11" t="str">
        <f t="shared" si="230"/>
        <v>Dec</v>
      </c>
      <c r="V1836">
        <f t="shared" si="231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42430.49387731481</v>
      </c>
      <c r="T1837" s="10">
        <f t="shared" si="229"/>
        <v>42460.452210648145</v>
      </c>
      <c r="U1837" s="11" t="str">
        <f t="shared" si="230"/>
        <v>Mar</v>
      </c>
      <c r="V1837">
        <f t="shared" si="231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41305.601030092592</v>
      </c>
      <c r="T1838" s="10">
        <f t="shared" si="229"/>
        <v>41322.601030092592</v>
      </c>
      <c r="U1838" s="11" t="str">
        <f t="shared" si="230"/>
        <v>Jan</v>
      </c>
      <c r="V1838">
        <f t="shared" si="231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40925.839525462965</v>
      </c>
      <c r="T1839" s="10">
        <f t="shared" si="229"/>
        <v>40985.797858796293</v>
      </c>
      <c r="U1839" s="11" t="str">
        <f t="shared" si="230"/>
        <v>Jan</v>
      </c>
      <c r="V1839">
        <f t="shared" si="231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40788.578206018516</v>
      </c>
      <c r="T1840" s="10">
        <f t="shared" si="229"/>
        <v>40816.916666666664</v>
      </c>
      <c r="U1840" s="11" t="str">
        <f t="shared" si="230"/>
        <v>Sep</v>
      </c>
      <c r="V1840">
        <f t="shared" si="231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42614.513680555552</v>
      </c>
      <c r="T1841" s="10">
        <f t="shared" si="229"/>
        <v>42644.513680555552</v>
      </c>
      <c r="U1841" s="11" t="str">
        <f t="shared" si="230"/>
        <v>Sep</v>
      </c>
      <c r="V1841">
        <f t="shared" si="231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41381.88784722222</v>
      </c>
      <c r="T1842" s="10">
        <f t="shared" si="229"/>
        <v>41400.999305555553</v>
      </c>
      <c r="U1842" s="11" t="str">
        <f t="shared" si="230"/>
        <v>Apr</v>
      </c>
      <c r="V1842">
        <f t="shared" si="231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41745.637094907404</v>
      </c>
      <c r="T1843" s="10">
        <f t="shared" si="229"/>
        <v>41778.999305555553</v>
      </c>
      <c r="U1843" s="11" t="str">
        <f t="shared" si="230"/>
        <v>Apr</v>
      </c>
      <c r="V1843">
        <f t="shared" si="231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42031.423391203702</v>
      </c>
      <c r="T1844" s="10">
        <f t="shared" si="229"/>
        <v>42065.040972222218</v>
      </c>
      <c r="U1844" s="11" t="str">
        <f t="shared" si="230"/>
        <v>Jan</v>
      </c>
      <c r="V1844">
        <f t="shared" si="231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40564.786504629628</v>
      </c>
      <c r="T1845" s="10">
        <f t="shared" si="229"/>
        <v>40594.786504629628</v>
      </c>
      <c r="U1845" s="11" t="str">
        <f t="shared" si="230"/>
        <v>Jan</v>
      </c>
      <c r="V1845">
        <f t="shared" si="231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40666.765208333331</v>
      </c>
      <c r="T1846" s="10">
        <f t="shared" si="229"/>
        <v>40704.916666666664</v>
      </c>
      <c r="U1846" s="11" t="str">
        <f t="shared" si="230"/>
        <v>May</v>
      </c>
      <c r="V1846">
        <f t="shared" si="231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42523.124976851854</v>
      </c>
      <c r="T1847" s="10">
        <f t="shared" si="229"/>
        <v>42537.996527777774</v>
      </c>
      <c r="U1847" s="11" t="str">
        <f t="shared" si="230"/>
        <v>Jun</v>
      </c>
      <c r="V1847">
        <f t="shared" si="231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41228.441863425927</v>
      </c>
      <c r="T1848" s="10">
        <f t="shared" si="229"/>
        <v>41258.441863425927</v>
      </c>
      <c r="U1848" s="11" t="str">
        <f t="shared" si="230"/>
        <v>Nov</v>
      </c>
      <c r="V1848">
        <f t="shared" si="231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42094.028148148143</v>
      </c>
      <c r="T1849" s="10">
        <f t="shared" si="229"/>
        <v>42115.028148148143</v>
      </c>
      <c r="U1849" s="11" t="str">
        <f t="shared" si="230"/>
        <v>Mar</v>
      </c>
      <c r="V1849">
        <f t="shared" si="231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40691.579722222217</v>
      </c>
      <c r="T1850" s="10">
        <f t="shared" si="229"/>
        <v>40755.082638888889</v>
      </c>
      <c r="U1850" s="11" t="str">
        <f t="shared" si="230"/>
        <v>May</v>
      </c>
      <c r="V1850">
        <f t="shared" si="231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41169.637256944443</v>
      </c>
      <c r="T1851" s="10">
        <f t="shared" si="229"/>
        <v>41199.637256944443</v>
      </c>
      <c r="U1851" s="11" t="str">
        <f t="shared" si="230"/>
        <v>Sep</v>
      </c>
      <c r="V1851">
        <f t="shared" si="231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41800.751157407409</v>
      </c>
      <c r="T1852" s="10">
        <f t="shared" si="229"/>
        <v>41830.751157407409</v>
      </c>
      <c r="U1852" s="11" t="str">
        <f t="shared" si="230"/>
        <v>Jun</v>
      </c>
      <c r="V1852">
        <f t="shared" si="231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41827.69835648148</v>
      </c>
      <c r="T1853" s="10">
        <f t="shared" si="229"/>
        <v>41847.833333333328</v>
      </c>
      <c r="U1853" s="11" t="str">
        <f t="shared" si="230"/>
        <v>Jul</v>
      </c>
      <c r="V1853">
        <f t="shared" si="231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42081.563101851854</v>
      </c>
      <c r="T1854" s="10">
        <f t="shared" si="229"/>
        <v>42118.791666666664</v>
      </c>
      <c r="U1854" s="11" t="str">
        <f t="shared" si="230"/>
        <v>Mar</v>
      </c>
      <c r="V1854">
        <f t="shared" si="231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41176.852048611108</v>
      </c>
      <c r="T1855" s="10">
        <f t="shared" si="229"/>
        <v>41226.893715277773</v>
      </c>
      <c r="U1855" s="11" t="str">
        <f t="shared" si="230"/>
        <v>Sep</v>
      </c>
      <c r="V1855">
        <f t="shared" si="231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41387.812928240739</v>
      </c>
      <c r="T1856" s="10">
        <f t="shared" si="229"/>
        <v>41417.812928240739</v>
      </c>
      <c r="U1856" s="11" t="str">
        <f t="shared" si="230"/>
        <v>Apr</v>
      </c>
      <c r="V1856">
        <f t="shared" si="231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41600.330324074072</v>
      </c>
      <c r="T1857" s="10">
        <f t="shared" si="229"/>
        <v>41645.330324074072</v>
      </c>
      <c r="U1857" s="11" t="str">
        <f t="shared" si="230"/>
        <v>Nov</v>
      </c>
      <c r="V1857">
        <f t="shared" si="231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41817.64666666666</v>
      </c>
      <c r="T1858" s="10">
        <f t="shared" si="229"/>
        <v>41838.64666666666</v>
      </c>
      <c r="U1858" s="11" t="str">
        <f t="shared" si="230"/>
        <v>Jun</v>
      </c>
      <c r="V1858">
        <f t="shared" si="231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IFERROR(E1859/L1859,0)</f>
        <v>136.36363636363637</v>
      </c>
      <c r="Q1859" t="str">
        <f t="shared" ref="Q1859:Q1922" si="234">LEFT(N1859, SEARCH("/",N1859,1)-1)</f>
        <v>music</v>
      </c>
      <c r="R1859" t="str">
        <f t="shared" ref="R1859:R1922" si="235">RIGHT(N1859,LEN(N1859)-SEARCH("/",N1859,1))</f>
        <v>rock</v>
      </c>
      <c r="S1859" s="10">
        <f t="shared" ref="S1859:S1922" si="236">(((J1859/60)/60)/24)+DATE(1970,1,1)+(-5/24)</f>
        <v>41864.560335648144</v>
      </c>
      <c r="T1859" s="10">
        <f t="shared" ref="T1859:T1922" si="237">(((I1859/60)/60)/24)+DATE(1970,1,1)+(-5/24)</f>
        <v>41894.560335648144</v>
      </c>
      <c r="U1859" s="11" t="str">
        <f t="shared" ref="U1859:U1922" si="238">TEXT(S1859,"mmm")</f>
        <v>Aug</v>
      </c>
      <c r="V1859">
        <f t="shared" ref="V1859:V1922" si="239">YEAR(S1859)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40832.9921412037</v>
      </c>
      <c r="T1860" s="10">
        <f t="shared" si="237"/>
        <v>40893.033807870372</v>
      </c>
      <c r="U1860" s="11" t="str">
        <f t="shared" si="238"/>
        <v>Oct</v>
      </c>
      <c r="V1860">
        <f t="shared" si="23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40778.561678240738</v>
      </c>
      <c r="T1861" s="10">
        <f t="shared" si="237"/>
        <v>40808.561678240738</v>
      </c>
      <c r="U1861" s="11" t="str">
        <f t="shared" si="238"/>
        <v>Aug</v>
      </c>
      <c r="V1861">
        <f t="shared" si="23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41655.500972222217</v>
      </c>
      <c r="T1862" s="10">
        <f t="shared" si="237"/>
        <v>41676.500972222217</v>
      </c>
      <c r="U1862" s="11" t="str">
        <f t="shared" si="238"/>
        <v>Jan</v>
      </c>
      <c r="V1862">
        <f t="shared" si="23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>
        <f t="shared" si="233"/>
        <v>0</v>
      </c>
      <c r="Q1863" t="str">
        <f t="shared" si="234"/>
        <v>games</v>
      </c>
      <c r="R1863" t="str">
        <f t="shared" si="235"/>
        <v>mobile games</v>
      </c>
      <c r="S1863" s="10">
        <f t="shared" si="236"/>
        <v>42000.091909722221</v>
      </c>
      <c r="T1863" s="10">
        <f t="shared" si="237"/>
        <v>42030.091909722221</v>
      </c>
      <c r="U1863" s="11" t="str">
        <f t="shared" si="238"/>
        <v>Dec</v>
      </c>
      <c r="V1863">
        <f t="shared" si="23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42755.284421296288</v>
      </c>
      <c r="T1864" s="10">
        <f t="shared" si="237"/>
        <v>42802.104166666664</v>
      </c>
      <c r="U1864" s="11" t="str">
        <f t="shared" si="238"/>
        <v>Jan</v>
      </c>
      <c r="V1864">
        <f t="shared" si="23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41772.588946759257</v>
      </c>
      <c r="T1865" s="10">
        <f t="shared" si="237"/>
        <v>41802.588946759257</v>
      </c>
      <c r="U1865" s="11" t="str">
        <f t="shared" si="238"/>
        <v>May</v>
      </c>
      <c r="V1865">
        <f t="shared" si="23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41733.508101851847</v>
      </c>
      <c r="T1866" s="10">
        <f t="shared" si="237"/>
        <v>41763.508101851847</v>
      </c>
      <c r="U1866" s="11" t="str">
        <f t="shared" si="238"/>
        <v>Apr</v>
      </c>
      <c r="V1866">
        <f t="shared" si="23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42645.159108796295</v>
      </c>
      <c r="T1867" s="10">
        <f t="shared" si="237"/>
        <v>42680.200775462967</v>
      </c>
      <c r="U1867" s="11" t="str">
        <f t="shared" si="238"/>
        <v>Oct</v>
      </c>
      <c r="V1867">
        <f t="shared" si="23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42742.038159722222</v>
      </c>
      <c r="T1868" s="10">
        <f t="shared" si="237"/>
        <v>42794.958333333336</v>
      </c>
      <c r="U1868" s="11" t="str">
        <f t="shared" si="238"/>
        <v>Jan</v>
      </c>
      <c r="V1868">
        <f t="shared" si="23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42649.716574074067</v>
      </c>
      <c r="T1869" s="10">
        <f t="shared" si="237"/>
        <v>42679.716574074067</v>
      </c>
      <c r="U1869" s="11" t="str">
        <f t="shared" si="238"/>
        <v>Oct</v>
      </c>
      <c r="V1869">
        <f t="shared" si="23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42328.570891203701</v>
      </c>
      <c r="T1870" s="10">
        <f t="shared" si="237"/>
        <v>42353.124305555553</v>
      </c>
      <c r="U1870" s="11" t="str">
        <f t="shared" si="238"/>
        <v>Nov</v>
      </c>
      <c r="V1870">
        <f t="shared" si="23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>
        <f t="shared" si="233"/>
        <v>0</v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42708.794548611106</v>
      </c>
      <c r="T1871" s="10">
        <f t="shared" si="237"/>
        <v>42738.794548611106</v>
      </c>
      <c r="U1871" s="11" t="str">
        <f t="shared" si="238"/>
        <v>Dec</v>
      </c>
      <c r="V1871">
        <f t="shared" si="23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42371.14739583333</v>
      </c>
      <c r="T1872" s="10">
        <f t="shared" si="237"/>
        <v>42399.970138888886</v>
      </c>
      <c r="U1872" s="11" t="str">
        <f t="shared" si="238"/>
        <v>Jan</v>
      </c>
      <c r="V1872">
        <f t="shared" si="23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41923.575243055551</v>
      </c>
      <c r="T1873" s="10">
        <f t="shared" si="237"/>
        <v>41963.616909722223</v>
      </c>
      <c r="U1873" s="11" t="str">
        <f t="shared" si="238"/>
        <v>Oct</v>
      </c>
      <c r="V1873">
        <f t="shared" si="23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42154.921319444438</v>
      </c>
      <c r="T1874" s="10">
        <f t="shared" si="237"/>
        <v>42184.921319444438</v>
      </c>
      <c r="U1874" s="11" t="str">
        <f t="shared" si="238"/>
        <v>May</v>
      </c>
      <c r="V1874">
        <f t="shared" si="23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42164.407523148147</v>
      </c>
      <c r="T1875" s="10">
        <f t="shared" si="237"/>
        <v>42193.489583333336</v>
      </c>
      <c r="U1875" s="11" t="str">
        <f t="shared" si="238"/>
        <v>Jun</v>
      </c>
      <c r="V1875">
        <f t="shared" si="23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42529.760798611103</v>
      </c>
      <c r="T1876" s="10">
        <f t="shared" si="237"/>
        <v>42549.760798611103</v>
      </c>
      <c r="U1876" s="11" t="str">
        <f t="shared" si="238"/>
        <v>Jun</v>
      </c>
      <c r="V1876">
        <f t="shared" si="23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42528.691064814811</v>
      </c>
      <c r="T1877" s="10">
        <f t="shared" si="237"/>
        <v>42588.691064814811</v>
      </c>
      <c r="U1877" s="11" t="str">
        <f t="shared" si="238"/>
        <v>Jun</v>
      </c>
      <c r="V1877">
        <f t="shared" si="23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>
        <f t="shared" si="233"/>
        <v>0</v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41776.076446759253</v>
      </c>
      <c r="T1878" s="10">
        <f t="shared" si="237"/>
        <v>41806.076446759253</v>
      </c>
      <c r="U1878" s="11" t="str">
        <f t="shared" si="238"/>
        <v>May</v>
      </c>
      <c r="V1878">
        <f t="shared" si="23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>
        <f t="shared" si="233"/>
        <v>0</v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42034.820891203701</v>
      </c>
      <c r="T1879" s="10">
        <f t="shared" si="237"/>
        <v>42063.820891203701</v>
      </c>
      <c r="U1879" s="11" t="str">
        <f t="shared" si="238"/>
        <v>Jan</v>
      </c>
      <c r="V1879">
        <f t="shared" si="23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>
        <f t="shared" si="233"/>
        <v>0</v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41772.800405092588</v>
      </c>
      <c r="T1880" s="10">
        <f t="shared" si="237"/>
        <v>41802.800405092588</v>
      </c>
      <c r="U1880" s="11" t="str">
        <f t="shared" si="238"/>
        <v>May</v>
      </c>
      <c r="V1880">
        <f t="shared" si="23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42413.441307870373</v>
      </c>
      <c r="T1881" s="10">
        <f t="shared" si="237"/>
        <v>42443.399641203701</v>
      </c>
      <c r="U1881" s="11" t="str">
        <f t="shared" si="238"/>
        <v>Feb</v>
      </c>
      <c r="V1881">
        <f t="shared" si="23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42430.358564814807</v>
      </c>
      <c r="T1882" s="10">
        <f t="shared" si="237"/>
        <v>42459.31689814815</v>
      </c>
      <c r="U1882" s="11" t="str">
        <f t="shared" si="238"/>
        <v>Mar</v>
      </c>
      <c r="V1882">
        <f t="shared" si="23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42042.944317129623</v>
      </c>
      <c r="T1883" s="10">
        <f t="shared" si="237"/>
        <v>42072.902650462966</v>
      </c>
      <c r="U1883" s="11" t="str">
        <f t="shared" si="238"/>
        <v>Feb</v>
      </c>
      <c r="V1883">
        <f t="shared" si="23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41067.740879629629</v>
      </c>
      <c r="T1884" s="10">
        <f t="shared" si="237"/>
        <v>41100.783333333333</v>
      </c>
      <c r="U1884" s="11" t="str">
        <f t="shared" si="238"/>
        <v>Jun</v>
      </c>
      <c r="V1884">
        <f t="shared" si="23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40977.739675925921</v>
      </c>
      <c r="T1885" s="10">
        <f t="shared" si="237"/>
        <v>41007.698009259257</v>
      </c>
      <c r="U1885" s="11" t="str">
        <f t="shared" si="238"/>
        <v>Mar</v>
      </c>
      <c r="V1885">
        <f t="shared" si="23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41204.989988425921</v>
      </c>
      <c r="T1886" s="10">
        <f t="shared" si="237"/>
        <v>41240.291666666664</v>
      </c>
      <c r="U1886" s="11" t="str">
        <f t="shared" si="238"/>
        <v>Oct</v>
      </c>
      <c r="V1886">
        <f t="shared" si="23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41098.885532407403</v>
      </c>
      <c r="T1887" s="10">
        <f t="shared" si="237"/>
        <v>41131.708333333328</v>
      </c>
      <c r="U1887" s="11" t="str">
        <f t="shared" si="238"/>
        <v>Jul</v>
      </c>
      <c r="V1887">
        <f t="shared" si="23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41925.69835648148</v>
      </c>
      <c r="T1888" s="10">
        <f t="shared" si="237"/>
        <v>41955.740023148144</v>
      </c>
      <c r="U1888" s="11" t="str">
        <f t="shared" si="238"/>
        <v>Oct</v>
      </c>
      <c r="V1888">
        <f t="shared" si="23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42323.591805555552</v>
      </c>
      <c r="T1889" s="10">
        <f t="shared" si="237"/>
        <v>42341.687499999993</v>
      </c>
      <c r="U1889" s="11" t="str">
        <f t="shared" si="238"/>
        <v>Nov</v>
      </c>
      <c r="V1889">
        <f t="shared" si="23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40299.03162037037</v>
      </c>
      <c r="T1890" s="10">
        <f t="shared" si="237"/>
        <v>40329.999305555553</v>
      </c>
      <c r="U1890" s="11" t="str">
        <f t="shared" si="238"/>
        <v>May</v>
      </c>
      <c r="V1890">
        <f t="shared" si="23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41299.585023148145</v>
      </c>
      <c r="T1891" s="10">
        <f t="shared" si="237"/>
        <v>41344.543356481481</v>
      </c>
      <c r="U1891" s="11" t="str">
        <f t="shared" si="238"/>
        <v>Jan</v>
      </c>
      <c r="V1891">
        <f t="shared" si="23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41228.577870370369</v>
      </c>
      <c r="T1892" s="10">
        <f t="shared" si="237"/>
        <v>41258.577870370369</v>
      </c>
      <c r="U1892" s="11" t="str">
        <f t="shared" si="238"/>
        <v>Nov</v>
      </c>
      <c r="V1892">
        <f t="shared" si="23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40335.589745370366</v>
      </c>
      <c r="T1893" s="10">
        <f t="shared" si="237"/>
        <v>40381.041666666664</v>
      </c>
      <c r="U1893" s="11" t="str">
        <f t="shared" si="238"/>
        <v>Jun</v>
      </c>
      <c r="V1893">
        <f t="shared" si="23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40671.429178240738</v>
      </c>
      <c r="T1894" s="10">
        <f t="shared" si="237"/>
        <v>40701.429178240738</v>
      </c>
      <c r="U1894" s="11" t="str">
        <f t="shared" si="238"/>
        <v>May</v>
      </c>
      <c r="V1894">
        <f t="shared" si="23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40632.733622685184</v>
      </c>
      <c r="T1895" s="10">
        <f t="shared" si="237"/>
        <v>40648.957638888889</v>
      </c>
      <c r="U1895" s="11" t="str">
        <f t="shared" si="238"/>
        <v>Mar</v>
      </c>
      <c r="V1895">
        <f t="shared" si="23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40920.696562500001</v>
      </c>
      <c r="T1896" s="10">
        <f t="shared" si="237"/>
        <v>40951.696562500001</v>
      </c>
      <c r="U1896" s="11" t="str">
        <f t="shared" si="238"/>
        <v>Jan</v>
      </c>
      <c r="V1896">
        <f t="shared" si="23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42267.538449074076</v>
      </c>
      <c r="T1897" s="10">
        <f t="shared" si="237"/>
        <v>42297.538449074076</v>
      </c>
      <c r="U1897" s="11" t="str">
        <f t="shared" si="238"/>
        <v>Sep</v>
      </c>
      <c r="V1897">
        <f t="shared" si="23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40981.501909722218</v>
      </c>
      <c r="T1898" s="10">
        <f t="shared" si="237"/>
        <v>41011.501909722218</v>
      </c>
      <c r="U1898" s="11" t="str">
        <f t="shared" si="238"/>
        <v>Mar</v>
      </c>
      <c r="V1898">
        <f t="shared" si="23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41680.375069444446</v>
      </c>
      <c r="T1899" s="10">
        <f t="shared" si="237"/>
        <v>41702.666666666664</v>
      </c>
      <c r="U1899" s="11" t="str">
        <f t="shared" si="238"/>
        <v>Feb</v>
      </c>
      <c r="V1899">
        <f t="shared" si="23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42365.9846412037</v>
      </c>
      <c r="T1900" s="10">
        <f t="shared" si="237"/>
        <v>42401.541666666664</v>
      </c>
      <c r="U1900" s="11" t="str">
        <f t="shared" si="238"/>
        <v>Dec</v>
      </c>
      <c r="V1900">
        <f t="shared" si="23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42058.733402777776</v>
      </c>
      <c r="T1901" s="10">
        <f t="shared" si="237"/>
        <v>42088.691736111105</v>
      </c>
      <c r="U1901" s="11" t="str">
        <f t="shared" si="238"/>
        <v>Feb</v>
      </c>
      <c r="V1901">
        <f t="shared" si="23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41160.663553240738</v>
      </c>
      <c r="T1902" s="10">
        <f t="shared" si="237"/>
        <v>41188.207638888889</v>
      </c>
      <c r="U1902" s="11" t="str">
        <f t="shared" si="238"/>
        <v>Sep</v>
      </c>
      <c r="V1902">
        <f t="shared" si="23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42116.334826388884</v>
      </c>
      <c r="T1903" s="10">
        <f t="shared" si="237"/>
        <v>42146.333333333336</v>
      </c>
      <c r="U1903" s="11" t="str">
        <f t="shared" si="238"/>
        <v>Apr</v>
      </c>
      <c r="V1903">
        <f t="shared" si="23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42037.581562499996</v>
      </c>
      <c r="T1904" s="10">
        <f t="shared" si="237"/>
        <v>42067.581562499996</v>
      </c>
      <c r="U1904" s="11" t="str">
        <f t="shared" si="238"/>
        <v>Feb</v>
      </c>
      <c r="V1904">
        <f t="shared" si="23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42702.562395833331</v>
      </c>
      <c r="T1905" s="10">
        <f t="shared" si="237"/>
        <v>42762.562395833331</v>
      </c>
      <c r="U1905" s="11" t="str">
        <f t="shared" si="238"/>
        <v>Nov</v>
      </c>
      <c r="V1905">
        <f t="shared" si="23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42326.477094907408</v>
      </c>
      <c r="T1906" s="10">
        <f t="shared" si="237"/>
        <v>42371.477094907408</v>
      </c>
      <c r="U1906" s="11" t="str">
        <f t="shared" si="238"/>
        <v>Nov</v>
      </c>
      <c r="V1906">
        <f t="shared" si="23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41859.717523148145</v>
      </c>
      <c r="T1907" s="10">
        <f t="shared" si="237"/>
        <v>41889.717523148145</v>
      </c>
      <c r="U1907" s="11" t="str">
        <f t="shared" si="238"/>
        <v>Aug</v>
      </c>
      <c r="V1907">
        <f t="shared" si="23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42514.462766203702</v>
      </c>
      <c r="T1908" s="10">
        <f t="shared" si="237"/>
        <v>42544.462766203702</v>
      </c>
      <c r="U1908" s="11" t="str">
        <f t="shared" si="238"/>
        <v>May</v>
      </c>
      <c r="V1908">
        <f t="shared" si="23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41767.378761574073</v>
      </c>
      <c r="T1909" s="10">
        <f t="shared" si="237"/>
        <v>41782.378761574073</v>
      </c>
      <c r="U1909" s="11" t="str">
        <f t="shared" si="238"/>
        <v>May</v>
      </c>
      <c r="V1909">
        <f t="shared" si="23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42703.709490740737</v>
      </c>
      <c r="T1910" s="10">
        <f t="shared" si="237"/>
        <v>42733.709490740737</v>
      </c>
      <c r="U1910" s="11" t="str">
        <f t="shared" si="238"/>
        <v>Nov</v>
      </c>
      <c r="V1910">
        <f t="shared" si="23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41905.220821759256</v>
      </c>
      <c r="T1911" s="10">
        <f t="shared" si="237"/>
        <v>41935.220821759256</v>
      </c>
      <c r="U1911" s="11" t="str">
        <f t="shared" si="238"/>
        <v>Sep</v>
      </c>
      <c r="V1911">
        <f t="shared" si="23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42264.754826388882</v>
      </c>
      <c r="T1912" s="10">
        <f t="shared" si="237"/>
        <v>42308.739583333336</v>
      </c>
      <c r="U1912" s="11" t="str">
        <f t="shared" si="238"/>
        <v>Sep</v>
      </c>
      <c r="V1912">
        <f t="shared" si="23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41829.825624999998</v>
      </c>
      <c r="T1913" s="10">
        <f t="shared" si="237"/>
        <v>41859.825624999998</v>
      </c>
      <c r="U1913" s="11" t="str">
        <f t="shared" si="238"/>
        <v>Jul</v>
      </c>
      <c r="V1913">
        <f t="shared" si="23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42129.018055555549</v>
      </c>
      <c r="T1914" s="10">
        <f t="shared" si="237"/>
        <v>42159.018055555549</v>
      </c>
      <c r="U1914" s="11" t="str">
        <f t="shared" si="238"/>
        <v>May</v>
      </c>
      <c r="V1914">
        <f t="shared" si="23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41890.302986111106</v>
      </c>
      <c r="T1915" s="10">
        <f t="shared" si="237"/>
        <v>41920.302986111106</v>
      </c>
      <c r="U1915" s="11" t="str">
        <f t="shared" si="238"/>
        <v>Sep</v>
      </c>
      <c r="V1915">
        <f t="shared" si="23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41928.966122685182</v>
      </c>
      <c r="T1916" s="10">
        <f t="shared" si="237"/>
        <v>41943.957638888889</v>
      </c>
      <c r="U1916" s="11" t="str">
        <f t="shared" si="238"/>
        <v>Oct</v>
      </c>
      <c r="V1916">
        <f t="shared" si="23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41863.840532407405</v>
      </c>
      <c r="T1917" s="10">
        <f t="shared" si="237"/>
        <v>41883.840532407405</v>
      </c>
      <c r="U1917" s="11" t="str">
        <f t="shared" si="238"/>
        <v>Aug</v>
      </c>
      <c r="V1917">
        <f t="shared" si="23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42656.508969907409</v>
      </c>
      <c r="T1918" s="10">
        <f t="shared" si="237"/>
        <v>42681.550636574073</v>
      </c>
      <c r="U1918" s="11" t="str">
        <f t="shared" si="238"/>
        <v>Oct</v>
      </c>
      <c r="V1918">
        <f t="shared" si="23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42746.06172453703</v>
      </c>
      <c r="T1919" s="10">
        <f t="shared" si="237"/>
        <v>42776.06172453703</v>
      </c>
      <c r="U1919" s="11" t="str">
        <f t="shared" si="238"/>
        <v>Jan</v>
      </c>
      <c r="V1919">
        <f t="shared" si="23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41828.581608796296</v>
      </c>
      <c r="T1920" s="10">
        <f t="shared" si="237"/>
        <v>41863.581608796296</v>
      </c>
      <c r="U1920" s="11" t="str">
        <f t="shared" si="238"/>
        <v>Jul</v>
      </c>
      <c r="V1920">
        <f t="shared" si="23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42113.667233796288</v>
      </c>
      <c r="T1921" s="10">
        <f t="shared" si="237"/>
        <v>42143.667233796288</v>
      </c>
      <c r="U1921" s="11" t="str">
        <f t="shared" si="238"/>
        <v>Apr</v>
      </c>
      <c r="V1921">
        <f t="shared" si="23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42270.66737268518</v>
      </c>
      <c r="T1922" s="10">
        <f t="shared" si="237"/>
        <v>42298.749999999993</v>
      </c>
      <c r="U1922" s="11" t="str">
        <f t="shared" si="238"/>
        <v>Sep</v>
      </c>
      <c r="V1922">
        <f t="shared" si="23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IFERROR(E1923/L1923,0)</f>
        <v>54</v>
      </c>
      <c r="Q1923" t="str">
        <f t="shared" ref="Q1923:Q1986" si="242">LEFT(N1923, SEARCH("/",N1923,1)-1)</f>
        <v>music</v>
      </c>
      <c r="R1923" t="str">
        <f t="shared" ref="R1923:R1986" si="243">RIGHT(N1923,LEN(N1923)-SEARCH("/",N1923,1))</f>
        <v>indie rock</v>
      </c>
      <c r="S1923" s="10">
        <f t="shared" ref="S1923:S1986" si="244">(((J1923/60)/60)/24)+DATE(1970,1,1)+(-5/24)</f>
        <v>41074.013229166667</v>
      </c>
      <c r="T1923" s="10">
        <f t="shared" ref="T1923:T1986" si="245">(((I1923/60)/60)/24)+DATE(1970,1,1)+(-5/24)</f>
        <v>41104.013229166667</v>
      </c>
      <c r="U1923" s="11" t="str">
        <f t="shared" ref="U1923:U1986" si="246">TEXT(S1923,"mmm")</f>
        <v>Jun</v>
      </c>
      <c r="V1923">
        <f t="shared" ref="V1923:V1986" si="247">YEAR(S1923)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41590.047534722216</v>
      </c>
      <c r="T1924" s="10">
        <f t="shared" si="245"/>
        <v>41620.047534722216</v>
      </c>
      <c r="U1924" s="11" t="str">
        <f t="shared" si="246"/>
        <v>Nov</v>
      </c>
      <c r="V1924">
        <f t="shared" si="247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40772.640416666662</v>
      </c>
      <c r="T1925" s="10">
        <f t="shared" si="245"/>
        <v>40812.999305555553</v>
      </c>
      <c r="U1925" s="11" t="str">
        <f t="shared" si="246"/>
        <v>Aug</v>
      </c>
      <c r="V1925">
        <f t="shared" si="247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41626.552719907406</v>
      </c>
      <c r="T1926" s="10">
        <f t="shared" si="245"/>
        <v>41654.606249999997</v>
      </c>
      <c r="U1926" s="11" t="str">
        <f t="shared" si="246"/>
        <v>Dec</v>
      </c>
      <c r="V1926">
        <f t="shared" si="247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41535.693148148144</v>
      </c>
      <c r="T1927" s="10">
        <f t="shared" si="245"/>
        <v>41557.791666666664</v>
      </c>
      <c r="U1927" s="11" t="str">
        <f t="shared" si="246"/>
        <v>Sep</v>
      </c>
      <c r="V1927">
        <f t="shared" si="247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40456.746018518512</v>
      </c>
      <c r="T1928" s="10">
        <f t="shared" si="245"/>
        <v>40483.80972222222</v>
      </c>
      <c r="U1928" s="11" t="str">
        <f t="shared" si="246"/>
        <v>Oct</v>
      </c>
      <c r="V1928">
        <f t="shared" si="247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40960.653229166666</v>
      </c>
      <c r="T1929" s="10">
        <f t="shared" si="245"/>
        <v>40975.999305555553</v>
      </c>
      <c r="U1929" s="11" t="str">
        <f t="shared" si="246"/>
        <v>Feb</v>
      </c>
      <c r="V1929">
        <f t="shared" si="247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41371.439745370371</v>
      </c>
      <c r="T1930" s="10">
        <f t="shared" si="245"/>
        <v>41401.439745370371</v>
      </c>
      <c r="U1930" s="11" t="str">
        <f t="shared" si="246"/>
        <v>Apr</v>
      </c>
      <c r="V1930">
        <f t="shared" si="247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40686.813263888886</v>
      </c>
      <c r="T1931" s="10">
        <f t="shared" si="245"/>
        <v>40728.813263888886</v>
      </c>
      <c r="U1931" s="11" t="str">
        <f t="shared" si="246"/>
        <v>May</v>
      </c>
      <c r="V1931">
        <f t="shared" si="247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41402.350486111107</v>
      </c>
      <c r="T1932" s="10">
        <f t="shared" si="245"/>
        <v>41462.350486111107</v>
      </c>
      <c r="U1932" s="11" t="str">
        <f t="shared" si="246"/>
        <v>May</v>
      </c>
      <c r="V1932">
        <f t="shared" si="247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41037.684131944443</v>
      </c>
      <c r="T1933" s="10">
        <f t="shared" si="245"/>
        <v>41050.9375</v>
      </c>
      <c r="U1933" s="11" t="str">
        <f t="shared" si="246"/>
        <v>May</v>
      </c>
      <c r="V1933">
        <f t="shared" si="247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40911.601539351846</v>
      </c>
      <c r="T1934" s="10">
        <f t="shared" si="245"/>
        <v>40932.601539351846</v>
      </c>
      <c r="U1934" s="11" t="str">
        <f t="shared" si="246"/>
        <v>Jan</v>
      </c>
      <c r="V1934">
        <f t="shared" si="247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41878.922534722216</v>
      </c>
      <c r="T1935" s="10">
        <f t="shared" si="245"/>
        <v>41908.922534722216</v>
      </c>
      <c r="U1935" s="11" t="str">
        <f t="shared" si="246"/>
        <v>Aug</v>
      </c>
      <c r="V1935">
        <f t="shared" si="247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40865.658807870372</v>
      </c>
      <c r="T1936" s="10">
        <f t="shared" si="245"/>
        <v>40902</v>
      </c>
      <c r="U1936" s="11" t="str">
        <f t="shared" si="246"/>
        <v>Nov</v>
      </c>
      <c r="V1936">
        <f t="shared" si="247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41773.72420138889</v>
      </c>
      <c r="T1937" s="10">
        <f t="shared" si="245"/>
        <v>41810.999305555553</v>
      </c>
      <c r="U1937" s="11" t="str">
        <f t="shared" si="246"/>
        <v>May</v>
      </c>
      <c r="V1937">
        <f t="shared" si="247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40852.68136574074</v>
      </c>
      <c r="T1938" s="10">
        <f t="shared" si="245"/>
        <v>40883.040972222218</v>
      </c>
      <c r="U1938" s="11" t="str">
        <f t="shared" si="246"/>
        <v>Nov</v>
      </c>
      <c r="V1938">
        <f t="shared" si="247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41058.91065972222</v>
      </c>
      <c r="T1939" s="10">
        <f t="shared" si="245"/>
        <v>41074.957638888889</v>
      </c>
      <c r="U1939" s="11" t="str">
        <f t="shared" si="246"/>
        <v>May</v>
      </c>
      <c r="V1939">
        <f t="shared" si="247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41426.05128472222</v>
      </c>
      <c r="T1940" s="10">
        <f t="shared" si="245"/>
        <v>41457</v>
      </c>
      <c r="U1940" s="11" t="str">
        <f t="shared" si="246"/>
        <v>Jun</v>
      </c>
      <c r="V1940">
        <f t="shared" si="247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41313.776712962957</v>
      </c>
      <c r="T1941" s="10">
        <f t="shared" si="245"/>
        <v>41343.735046296293</v>
      </c>
      <c r="U1941" s="11" t="str">
        <f t="shared" si="246"/>
        <v>Feb</v>
      </c>
      <c r="V1941">
        <f t="shared" si="247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40670.298993055556</v>
      </c>
      <c r="T1942" s="10">
        <f t="shared" si="245"/>
        <v>40708.957638888889</v>
      </c>
      <c r="U1942" s="11" t="str">
        <f t="shared" si="246"/>
        <v>May</v>
      </c>
      <c r="V1942">
        <f t="shared" si="247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41744.08253472222</v>
      </c>
      <c r="T1943" s="10">
        <f t="shared" si="245"/>
        <v>41774.08253472222</v>
      </c>
      <c r="U1943" s="11" t="str">
        <f t="shared" si="246"/>
        <v>Apr</v>
      </c>
      <c r="V1943">
        <f t="shared" si="247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40638.619675925926</v>
      </c>
      <c r="T1944" s="10">
        <f t="shared" si="245"/>
        <v>40728.619675925926</v>
      </c>
      <c r="U1944" s="11" t="str">
        <f t="shared" si="246"/>
        <v>Apr</v>
      </c>
      <c r="V1944">
        <f t="shared" si="247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42548.061527777776</v>
      </c>
      <c r="T1945" s="10">
        <f t="shared" si="245"/>
        <v>42593.061527777776</v>
      </c>
      <c r="U1945" s="11" t="str">
        <f t="shared" si="246"/>
        <v>Jun</v>
      </c>
      <c r="V1945">
        <f t="shared" si="247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41730.376041666663</v>
      </c>
      <c r="T1946" s="10">
        <f t="shared" si="245"/>
        <v>41760.376041666663</v>
      </c>
      <c r="U1946" s="11" t="str">
        <f t="shared" si="246"/>
        <v>Apr</v>
      </c>
      <c r="V1946">
        <f t="shared" si="247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42157.043495370373</v>
      </c>
      <c r="T1947" s="10">
        <f t="shared" si="245"/>
        <v>42197.043495370373</v>
      </c>
      <c r="U1947" s="11" t="str">
        <f t="shared" si="246"/>
        <v>Jun</v>
      </c>
      <c r="V1947">
        <f t="shared" si="247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41688.941678240735</v>
      </c>
      <c r="T1948" s="10">
        <f t="shared" si="245"/>
        <v>41748.900011574071</v>
      </c>
      <c r="U1948" s="11" t="str">
        <f t="shared" si="246"/>
        <v>Feb</v>
      </c>
      <c r="V1948">
        <f t="shared" si="247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40102.709722222222</v>
      </c>
      <c r="T1949" s="10">
        <f t="shared" si="245"/>
        <v>40140.040972222218</v>
      </c>
      <c r="U1949" s="11" t="str">
        <f t="shared" si="246"/>
        <v>Oct</v>
      </c>
      <c r="V1949">
        <f t="shared" si="247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42473.395937499998</v>
      </c>
      <c r="T1950" s="10">
        <f t="shared" si="245"/>
        <v>42527.501388888886</v>
      </c>
      <c r="U1950" s="11" t="str">
        <f t="shared" si="246"/>
        <v>Apr</v>
      </c>
      <c r="V1950">
        <f t="shared" si="247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41800.214710648142</v>
      </c>
      <c r="T1951" s="10">
        <f t="shared" si="245"/>
        <v>41830.214710648142</v>
      </c>
      <c r="U1951" s="11" t="str">
        <f t="shared" si="246"/>
        <v>Jun</v>
      </c>
      <c r="V1951">
        <f t="shared" si="247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40623.973067129627</v>
      </c>
      <c r="T1952" s="10">
        <f t="shared" si="245"/>
        <v>40654.973067129627</v>
      </c>
      <c r="U1952" s="11" t="str">
        <f t="shared" si="246"/>
        <v>Mar</v>
      </c>
      <c r="V1952">
        <f t="shared" si="247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42651.212233796294</v>
      </c>
      <c r="T1953" s="10">
        <f t="shared" si="245"/>
        <v>42681.253900462958</v>
      </c>
      <c r="U1953" s="11" t="str">
        <f t="shared" si="246"/>
        <v>Oct</v>
      </c>
      <c r="V1953">
        <f t="shared" si="247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41526.398321759254</v>
      </c>
      <c r="T1954" s="10">
        <f t="shared" si="245"/>
        <v>41563.398321759254</v>
      </c>
      <c r="U1954" s="11" t="str">
        <f t="shared" si="246"/>
        <v>Sep</v>
      </c>
      <c r="V1954">
        <f t="shared" si="247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40940.991493055553</v>
      </c>
      <c r="T1955" s="10">
        <f t="shared" si="245"/>
        <v>40969.916666666664</v>
      </c>
      <c r="U1955" s="11" t="str">
        <f t="shared" si="246"/>
        <v>Feb</v>
      </c>
      <c r="V1955">
        <f t="shared" si="247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42394.372407407405</v>
      </c>
      <c r="T1956" s="10">
        <f t="shared" si="245"/>
        <v>42440.999999999993</v>
      </c>
      <c r="U1956" s="11" t="str">
        <f t="shared" si="246"/>
        <v>Jan</v>
      </c>
      <c r="V1956">
        <f t="shared" si="247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41020.063437500001</v>
      </c>
      <c r="T1957" s="10">
        <f t="shared" si="245"/>
        <v>41052.583333333328</v>
      </c>
      <c r="U1957" s="11" t="str">
        <f t="shared" si="246"/>
        <v>Apr</v>
      </c>
      <c r="V1957">
        <f t="shared" si="247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42067.71533564815</v>
      </c>
      <c r="T1958" s="10">
        <f t="shared" si="245"/>
        <v>42112.673668981479</v>
      </c>
      <c r="U1958" s="11" t="str">
        <f t="shared" si="246"/>
        <v>Mar</v>
      </c>
      <c r="V1958">
        <f t="shared" si="247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41178.890196759254</v>
      </c>
      <c r="T1959" s="10">
        <f t="shared" si="245"/>
        <v>41208.890196759254</v>
      </c>
      <c r="U1959" s="11" t="str">
        <f t="shared" si="246"/>
        <v>Sep</v>
      </c>
      <c r="V1959">
        <f t="shared" si="247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41326.779641203699</v>
      </c>
      <c r="T1960" s="10">
        <f t="shared" si="245"/>
        <v>41356.737974537034</v>
      </c>
      <c r="U1960" s="11" t="str">
        <f t="shared" si="246"/>
        <v>Feb</v>
      </c>
      <c r="V1960">
        <f t="shared" si="247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41871.63726851852</v>
      </c>
      <c r="T1961" s="10">
        <f t="shared" si="245"/>
        <v>41912.791666666664</v>
      </c>
      <c r="U1961" s="11" t="str">
        <f t="shared" si="246"/>
        <v>Aug</v>
      </c>
      <c r="V1961">
        <f t="shared" si="247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41964.154409722221</v>
      </c>
      <c r="T1962" s="10">
        <f t="shared" si="245"/>
        <v>41994.154409722221</v>
      </c>
      <c r="U1962" s="11" t="str">
        <f t="shared" si="246"/>
        <v>Nov</v>
      </c>
      <c r="V1962">
        <f t="shared" si="247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41147.986307870371</v>
      </c>
      <c r="T1963" s="10">
        <f t="shared" si="245"/>
        <v>41187.957638888889</v>
      </c>
      <c r="U1963" s="11" t="str">
        <f t="shared" si="246"/>
        <v>Aug</v>
      </c>
      <c r="V1963">
        <f t="shared" si="247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41742.572175925925</v>
      </c>
      <c r="T1964" s="10">
        <f t="shared" si="245"/>
        <v>41772.572175925925</v>
      </c>
      <c r="U1964" s="11" t="str">
        <f t="shared" si="246"/>
        <v>Apr</v>
      </c>
      <c r="V1964">
        <f t="shared" si="247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41863.221458333333</v>
      </c>
      <c r="T1965" s="10">
        <f t="shared" si="245"/>
        <v>41898.221458333333</v>
      </c>
      <c r="U1965" s="11" t="str">
        <f t="shared" si="246"/>
        <v>Aug</v>
      </c>
      <c r="V1965">
        <f t="shared" si="247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42452.064490740733</v>
      </c>
      <c r="T1966" s="10">
        <f t="shared" si="245"/>
        <v>42482.064490740733</v>
      </c>
      <c r="U1966" s="11" t="str">
        <f t="shared" si="246"/>
        <v>Mar</v>
      </c>
      <c r="V1966">
        <f t="shared" si="247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40897.880902777775</v>
      </c>
      <c r="T1967" s="10">
        <f t="shared" si="245"/>
        <v>40919.833333333328</v>
      </c>
      <c r="U1967" s="11" t="str">
        <f t="shared" si="246"/>
        <v>Dec</v>
      </c>
      <c r="V1967">
        <f t="shared" si="247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41835.332152777773</v>
      </c>
      <c r="T1968" s="10">
        <f t="shared" si="245"/>
        <v>41865.332152777773</v>
      </c>
      <c r="U1968" s="11" t="str">
        <f t="shared" si="246"/>
        <v>Jul</v>
      </c>
      <c r="V1968">
        <f t="shared" si="247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41730.455196759256</v>
      </c>
      <c r="T1969" s="10">
        <f t="shared" si="245"/>
        <v>41760.455196759256</v>
      </c>
      <c r="U1969" s="11" t="str">
        <f t="shared" si="246"/>
        <v>Apr</v>
      </c>
      <c r="V1969">
        <f t="shared" si="247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42676.378645833327</v>
      </c>
      <c r="T1970" s="10">
        <f t="shared" si="245"/>
        <v>42707.420312499999</v>
      </c>
      <c r="U1970" s="11" t="str">
        <f t="shared" si="246"/>
        <v>Nov</v>
      </c>
      <c r="V1970">
        <f t="shared" si="247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42557.584120370368</v>
      </c>
      <c r="T1971" s="10">
        <f t="shared" si="245"/>
        <v>42587.584120370368</v>
      </c>
      <c r="U1971" s="11" t="str">
        <f t="shared" si="246"/>
        <v>Jul</v>
      </c>
      <c r="V1971">
        <f t="shared" si="247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41323.984965277778</v>
      </c>
      <c r="T1972" s="10">
        <f t="shared" si="245"/>
        <v>41383.943298611113</v>
      </c>
      <c r="U1972" s="11" t="str">
        <f t="shared" si="246"/>
        <v>Feb</v>
      </c>
      <c r="V1972">
        <f t="shared" si="247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41561.29237268518</v>
      </c>
      <c r="T1973" s="10">
        <f t="shared" si="245"/>
        <v>41592.958333333328</v>
      </c>
      <c r="U1973" s="11" t="str">
        <f t="shared" si="246"/>
        <v>Oct</v>
      </c>
      <c r="V1973">
        <f t="shared" si="247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41200.803749999999</v>
      </c>
      <c r="T1974" s="10">
        <f t="shared" si="245"/>
        <v>41230.845416666663</v>
      </c>
      <c r="U1974" s="11" t="str">
        <f t="shared" si="246"/>
        <v>Oct</v>
      </c>
      <c r="V1974">
        <f t="shared" si="247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42549.514629629623</v>
      </c>
      <c r="T1975" s="10">
        <f t="shared" si="245"/>
        <v>42588.083333333336</v>
      </c>
      <c r="U1975" s="11" t="str">
        <f t="shared" si="246"/>
        <v>Jun</v>
      </c>
      <c r="V1975">
        <f t="shared" si="247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41445.125798611109</v>
      </c>
      <c r="T1976" s="10">
        <f t="shared" si="245"/>
        <v>41505.125798611109</v>
      </c>
      <c r="U1976" s="11" t="str">
        <f t="shared" si="246"/>
        <v>Jun</v>
      </c>
      <c r="V1976">
        <f t="shared" si="247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41313.54688657407</v>
      </c>
      <c r="T1977" s="10">
        <f t="shared" si="245"/>
        <v>41343.54688657407</v>
      </c>
      <c r="U1977" s="11" t="str">
        <f t="shared" si="246"/>
        <v>Feb</v>
      </c>
      <c r="V1977">
        <f t="shared" si="247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41438.691261574073</v>
      </c>
      <c r="T1978" s="10">
        <f t="shared" si="245"/>
        <v>41468.691261574073</v>
      </c>
      <c r="U1978" s="11" t="str">
        <f t="shared" si="246"/>
        <v>Jun</v>
      </c>
      <c r="V1978">
        <f t="shared" si="247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42311.008564814816</v>
      </c>
      <c r="T1979" s="10">
        <f t="shared" si="245"/>
        <v>42357.124305555553</v>
      </c>
      <c r="U1979" s="11" t="str">
        <f t="shared" si="246"/>
        <v>Nov</v>
      </c>
      <c r="V1979">
        <f t="shared" si="247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41039.017268518517</v>
      </c>
      <c r="T1980" s="10">
        <f t="shared" si="245"/>
        <v>41072.083333333328</v>
      </c>
      <c r="U1980" s="11" t="str">
        <f t="shared" si="246"/>
        <v>May</v>
      </c>
      <c r="V1980">
        <f t="shared" si="247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42290.25168981481</v>
      </c>
      <c r="T1981" s="10">
        <f t="shared" si="245"/>
        <v>42326.999305555553</v>
      </c>
      <c r="U1981" s="11" t="str">
        <f t="shared" si="246"/>
        <v>Oct</v>
      </c>
      <c r="V1981">
        <f t="shared" si="247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42423.334050925921</v>
      </c>
      <c r="T1982" s="10">
        <f t="shared" si="245"/>
        <v>42463.292384259257</v>
      </c>
      <c r="U1982" s="11" t="str">
        <f t="shared" si="246"/>
        <v>Feb</v>
      </c>
      <c r="V1982">
        <f t="shared" si="247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41799.516956018517</v>
      </c>
      <c r="T1983" s="10">
        <f t="shared" si="245"/>
        <v>41829.516956018517</v>
      </c>
      <c r="U1983" s="11" t="str">
        <f t="shared" si="246"/>
        <v>Jun</v>
      </c>
      <c r="V1983">
        <f t="shared" si="247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>
        <f t="shared" si="241"/>
        <v>0</v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42678.378321759257</v>
      </c>
      <c r="T1984" s="10">
        <f t="shared" si="245"/>
        <v>42708.419988425921</v>
      </c>
      <c r="U1984" s="11" t="str">
        <f t="shared" si="246"/>
        <v>Nov</v>
      </c>
      <c r="V1984">
        <f t="shared" si="247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42592.803449074076</v>
      </c>
      <c r="T1985" s="10">
        <f t="shared" si="245"/>
        <v>42615.083333333336</v>
      </c>
      <c r="U1985" s="11" t="str">
        <f t="shared" si="246"/>
        <v>Aug</v>
      </c>
      <c r="V1985">
        <f t="shared" si="247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41913.581956018512</v>
      </c>
      <c r="T1986" s="10">
        <f t="shared" si="245"/>
        <v>41973.623622685183</v>
      </c>
      <c r="U1986" s="11" t="str">
        <f t="shared" si="246"/>
        <v>Oct</v>
      </c>
      <c r="V1986">
        <f t="shared" si="247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IFERROR(E1987/L1987,0)</f>
        <v>12.75</v>
      </c>
      <c r="Q1987" t="str">
        <f t="shared" ref="Q1987:Q2050" si="250">LEFT(N1987, SEARCH("/",N1987,1)-1)</f>
        <v>photography</v>
      </c>
      <c r="R1987" t="str">
        <f t="shared" ref="R1987:R2050" si="251">RIGHT(N1987,LEN(N1987)-SEARCH("/",N1987,1))</f>
        <v>people</v>
      </c>
      <c r="S1987" s="10">
        <f t="shared" ref="S1987:S2050" si="252">(((J1987/60)/60)/24)+DATE(1970,1,1)+(-5/24)</f>
        <v>42555.490405092591</v>
      </c>
      <c r="T1987" s="10">
        <f t="shared" ref="T1987:T2050" si="253">(((I1987/60)/60)/24)+DATE(1970,1,1)+(-5/24)</f>
        <v>42584.749999999993</v>
      </c>
      <c r="U1987" s="11" t="str">
        <f t="shared" ref="U1987:U2050" si="254">TEXT(S1987,"mmm")</f>
        <v>Jul</v>
      </c>
      <c r="V1987">
        <f t="shared" ref="V1987:V2050" si="255">YEAR(S1987)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42413.225497685176</v>
      </c>
      <c r="T1988" s="10">
        <f t="shared" si="253"/>
        <v>42443.183831018519</v>
      </c>
      <c r="U1988" s="11" t="str">
        <f t="shared" si="254"/>
        <v>Feb</v>
      </c>
      <c r="V1988">
        <f t="shared" si="255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42034.431435185186</v>
      </c>
      <c r="T1989" s="10">
        <f t="shared" si="253"/>
        <v>42064.431435185186</v>
      </c>
      <c r="U1989" s="11" t="str">
        <f t="shared" si="254"/>
        <v>Jan</v>
      </c>
      <c r="V1989">
        <f t="shared" si="255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42206.554884259262</v>
      </c>
      <c r="T1990" s="10">
        <f t="shared" si="253"/>
        <v>42236.554884259262</v>
      </c>
      <c r="U1990" s="11" t="str">
        <f t="shared" si="254"/>
        <v>Jul</v>
      </c>
      <c r="V1990">
        <f t="shared" si="255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42685.472314814811</v>
      </c>
      <c r="T1991" s="10">
        <f t="shared" si="253"/>
        <v>42715.472314814811</v>
      </c>
      <c r="U1991" s="11" t="str">
        <f t="shared" si="254"/>
        <v>Nov</v>
      </c>
      <c r="V1991">
        <f t="shared" si="255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42397.987638888888</v>
      </c>
      <c r="T1992" s="10">
        <f t="shared" si="253"/>
        <v>42412.987638888888</v>
      </c>
      <c r="U1992" s="11" t="str">
        <f t="shared" si="254"/>
        <v>Jan</v>
      </c>
      <c r="V1992">
        <f t="shared" si="255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42167.685023148144</v>
      </c>
      <c r="T1993" s="10">
        <f t="shared" si="253"/>
        <v>42188.685023148144</v>
      </c>
      <c r="U1993" s="11" t="str">
        <f t="shared" si="254"/>
        <v>Jun</v>
      </c>
      <c r="V1993">
        <f t="shared" si="255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42022.935081018521</v>
      </c>
      <c r="T1994" s="10">
        <f t="shared" si="253"/>
        <v>42052.935081018521</v>
      </c>
      <c r="U1994" s="11" t="str">
        <f t="shared" si="254"/>
        <v>Jan</v>
      </c>
      <c r="V1994">
        <f t="shared" si="255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>
        <f t="shared" si="249"/>
        <v>0</v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42329.380057870374</v>
      </c>
      <c r="T1995" s="10">
        <f t="shared" si="253"/>
        <v>42359.380057870374</v>
      </c>
      <c r="U1995" s="11" t="str">
        <f t="shared" si="254"/>
        <v>Nov</v>
      </c>
      <c r="V1995">
        <f t="shared" si="255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>
        <f t="shared" si="249"/>
        <v>0</v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42650.797939814809</v>
      </c>
      <c r="T1996" s="10">
        <f t="shared" si="253"/>
        <v>42710.839606481481</v>
      </c>
      <c r="U1996" s="11" t="str">
        <f t="shared" si="254"/>
        <v>Oct</v>
      </c>
      <c r="V1996">
        <f t="shared" si="255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42181.693703703706</v>
      </c>
      <c r="T1997" s="10">
        <f t="shared" si="253"/>
        <v>42201.693703703706</v>
      </c>
      <c r="U1997" s="11" t="str">
        <f t="shared" si="254"/>
        <v>Jun</v>
      </c>
      <c r="V1997">
        <f t="shared" si="255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>
        <f t="shared" si="249"/>
        <v>0</v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41800.611238425925</v>
      </c>
      <c r="T1998" s="10">
        <f t="shared" si="253"/>
        <v>41830.611238425925</v>
      </c>
      <c r="U1998" s="11" t="str">
        <f t="shared" si="254"/>
        <v>Jun</v>
      </c>
      <c r="V1998">
        <f t="shared" si="255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>
        <f t="shared" si="249"/>
        <v>0</v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41847.722361111111</v>
      </c>
      <c r="T1999" s="10">
        <f t="shared" si="253"/>
        <v>41877.722361111111</v>
      </c>
      <c r="U1999" s="11" t="str">
        <f t="shared" si="254"/>
        <v>Jul</v>
      </c>
      <c r="V1999">
        <f t="shared" si="255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41806.910162037035</v>
      </c>
      <c r="T2000" s="10">
        <f t="shared" si="253"/>
        <v>41851.910162037035</v>
      </c>
      <c r="U2000" s="11" t="str">
        <f t="shared" si="254"/>
        <v>Jun</v>
      </c>
      <c r="V2000">
        <f t="shared" si="255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41926.274398148147</v>
      </c>
      <c r="T2001" s="10">
        <f t="shared" si="253"/>
        <v>41956.316064814811</v>
      </c>
      <c r="U2001" s="11" t="str">
        <f t="shared" si="254"/>
        <v>Oct</v>
      </c>
      <c r="V2001">
        <f t="shared" si="255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42345.743206018517</v>
      </c>
      <c r="T2002" s="10">
        <f t="shared" si="253"/>
        <v>42375.743206018517</v>
      </c>
      <c r="U2002" s="11" t="str">
        <f t="shared" si="254"/>
        <v>Dec</v>
      </c>
      <c r="V2002">
        <f t="shared" si="255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42136.001342592594</v>
      </c>
      <c r="T2003" s="10">
        <f t="shared" si="253"/>
        <v>42167.624999999993</v>
      </c>
      <c r="U2003" s="11" t="str">
        <f t="shared" si="254"/>
        <v>May</v>
      </c>
      <c r="V2003">
        <f t="shared" si="255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42728.503969907404</v>
      </c>
      <c r="T2004" s="10">
        <f t="shared" si="253"/>
        <v>42758.503969907404</v>
      </c>
      <c r="U2004" s="11" t="str">
        <f t="shared" si="254"/>
        <v>Dec</v>
      </c>
      <c r="V2004">
        <f t="shared" si="255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40346.917268518519</v>
      </c>
      <c r="T2005" s="10">
        <f t="shared" si="253"/>
        <v>40361.75</v>
      </c>
      <c r="U2005" s="11" t="str">
        <f t="shared" si="254"/>
        <v>Jun</v>
      </c>
      <c r="V2005">
        <f t="shared" si="255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41800.396562499998</v>
      </c>
      <c r="T2006" s="10">
        <f t="shared" si="253"/>
        <v>41830.396562499998</v>
      </c>
      <c r="U2006" s="11" t="str">
        <f t="shared" si="254"/>
        <v>Jun</v>
      </c>
      <c r="V2006">
        <f t="shared" si="255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41535.604374999995</v>
      </c>
      <c r="T2007" s="10">
        <f t="shared" si="253"/>
        <v>41562.957638888889</v>
      </c>
      <c r="U2007" s="11" t="str">
        <f t="shared" si="254"/>
        <v>Sep</v>
      </c>
      <c r="V2007">
        <f t="shared" si="255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41941.292187499996</v>
      </c>
      <c r="T2008" s="10">
        <f t="shared" si="253"/>
        <v>41976.333854166667</v>
      </c>
      <c r="U2008" s="11" t="str">
        <f t="shared" si="254"/>
        <v>Oct</v>
      </c>
      <c r="V2008">
        <f t="shared" si="255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40347.629467592589</v>
      </c>
      <c r="T2009" s="10">
        <f t="shared" si="253"/>
        <v>40413.958333333328</v>
      </c>
      <c r="U2009" s="11" t="str">
        <f t="shared" si="254"/>
        <v>Jun</v>
      </c>
      <c r="V2009">
        <f t="shared" si="255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40761.396087962959</v>
      </c>
      <c r="T2010" s="10">
        <f t="shared" si="253"/>
        <v>40805.396087962959</v>
      </c>
      <c r="U2010" s="11" t="str">
        <f t="shared" si="254"/>
        <v>Aug</v>
      </c>
      <c r="V2010">
        <f t="shared" si="255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42661.115081018514</v>
      </c>
      <c r="T2011" s="10">
        <f t="shared" si="253"/>
        <v>42697.156747685185</v>
      </c>
      <c r="U2011" s="11" t="str">
        <f t="shared" si="254"/>
        <v>Oct</v>
      </c>
      <c r="V2011">
        <f t="shared" si="255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42570.788090277776</v>
      </c>
      <c r="T2012" s="10">
        <f t="shared" si="253"/>
        <v>42600.788090277776</v>
      </c>
      <c r="U2012" s="11" t="str">
        <f t="shared" si="254"/>
        <v>Jul</v>
      </c>
      <c r="V2012">
        <f t="shared" si="255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42347.150150462963</v>
      </c>
      <c r="T2013" s="10">
        <f t="shared" si="253"/>
        <v>42380.749999999993</v>
      </c>
      <c r="U2013" s="11" t="str">
        <f t="shared" si="254"/>
        <v>Dec</v>
      </c>
      <c r="V2013">
        <f t="shared" si="255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42010.613900462959</v>
      </c>
      <c r="T2014" s="10">
        <f t="shared" si="253"/>
        <v>42040.613900462959</v>
      </c>
      <c r="U2014" s="11" t="str">
        <f t="shared" si="254"/>
        <v>Jan</v>
      </c>
      <c r="V2014">
        <f t="shared" si="255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42499.752476851849</v>
      </c>
      <c r="T2015" s="10">
        <f t="shared" si="253"/>
        <v>42559.752476851849</v>
      </c>
      <c r="U2015" s="11" t="str">
        <f t="shared" si="254"/>
        <v>May</v>
      </c>
      <c r="V2015">
        <f t="shared" si="255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41324.006238425922</v>
      </c>
      <c r="T2016" s="10">
        <f t="shared" si="253"/>
        <v>41357.964571759258</v>
      </c>
      <c r="U2016" s="11" t="str">
        <f t="shared" si="254"/>
        <v>Feb</v>
      </c>
      <c r="V2016">
        <f t="shared" si="255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40765.668553240735</v>
      </c>
      <c r="T2017" s="10">
        <f t="shared" si="253"/>
        <v>40795.668553240735</v>
      </c>
      <c r="U2017" s="11" t="str">
        <f t="shared" si="254"/>
        <v>Aug</v>
      </c>
      <c r="V2017">
        <f t="shared" si="255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41312.672442129624</v>
      </c>
      <c r="T2018" s="10">
        <f t="shared" si="253"/>
        <v>41342.672442129624</v>
      </c>
      <c r="U2018" s="11" t="str">
        <f t="shared" si="254"/>
        <v>Feb</v>
      </c>
      <c r="V2018">
        <f t="shared" si="255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40960.849016203698</v>
      </c>
      <c r="T2019" s="10">
        <f t="shared" si="253"/>
        <v>40991.958333333328</v>
      </c>
      <c r="U2019" s="11" t="str">
        <f t="shared" si="254"/>
        <v>Feb</v>
      </c>
      <c r="V2019">
        <f t="shared" si="255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42199.157511574071</v>
      </c>
      <c r="T2020" s="10">
        <f t="shared" si="253"/>
        <v>42229.157511574071</v>
      </c>
      <c r="U2020" s="11" t="str">
        <f t="shared" si="254"/>
        <v>Jul</v>
      </c>
      <c r="V2020">
        <f t="shared" si="255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42605.500243055554</v>
      </c>
      <c r="T2021" s="10">
        <f t="shared" si="253"/>
        <v>42635.500243055554</v>
      </c>
      <c r="U2021" s="11" t="str">
        <f t="shared" si="254"/>
        <v>Aug</v>
      </c>
      <c r="V2021">
        <f t="shared" si="255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41736.88916666666</v>
      </c>
      <c r="T2022" s="10">
        <f t="shared" si="253"/>
        <v>41773.752777777772</v>
      </c>
      <c r="U2022" s="11" t="str">
        <f t="shared" si="254"/>
        <v>Apr</v>
      </c>
      <c r="V2022">
        <f t="shared" si="255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41860.862233796295</v>
      </c>
      <c r="T2023" s="10">
        <f t="shared" si="253"/>
        <v>41905.862233796295</v>
      </c>
      <c r="U2023" s="11" t="str">
        <f t="shared" si="254"/>
        <v>Aug</v>
      </c>
      <c r="V2023">
        <f t="shared" si="255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42502.36078703704</v>
      </c>
      <c r="T2024" s="10">
        <f t="shared" si="253"/>
        <v>42532.36078703704</v>
      </c>
      <c r="U2024" s="11" t="str">
        <f t="shared" si="254"/>
        <v>May</v>
      </c>
      <c r="V2024">
        <f t="shared" si="255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42136.212418981479</v>
      </c>
      <c r="T2025" s="10">
        <f t="shared" si="253"/>
        <v>42166.212418981479</v>
      </c>
      <c r="U2025" s="11" t="str">
        <f t="shared" si="254"/>
        <v>May</v>
      </c>
      <c r="V2025">
        <f t="shared" si="255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41099.758611111109</v>
      </c>
      <c r="T2026" s="10">
        <f t="shared" si="253"/>
        <v>41133.916666666664</v>
      </c>
      <c r="U2026" s="11" t="str">
        <f t="shared" si="254"/>
        <v>Jul</v>
      </c>
      <c r="V2026">
        <f t="shared" si="255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42135.976226851846</v>
      </c>
      <c r="T2027" s="10">
        <f t="shared" si="253"/>
        <v>42165.976226851846</v>
      </c>
      <c r="U2027" s="11" t="str">
        <f t="shared" si="254"/>
        <v>May</v>
      </c>
      <c r="V2027">
        <f t="shared" si="255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41704.527604166666</v>
      </c>
      <c r="T2028" s="10">
        <f t="shared" si="253"/>
        <v>41749.957638888889</v>
      </c>
      <c r="U2028" s="11" t="str">
        <f t="shared" si="254"/>
        <v>Mar</v>
      </c>
      <c r="V2028">
        <f t="shared" si="255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42048.605543981481</v>
      </c>
      <c r="T2029" s="10">
        <f t="shared" si="253"/>
        <v>42093.563877314817</v>
      </c>
      <c r="U2029" s="11" t="str">
        <f t="shared" si="254"/>
        <v>Feb</v>
      </c>
      <c r="V2029">
        <f t="shared" si="255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40215.710717592592</v>
      </c>
      <c r="T2030" s="10">
        <f t="shared" si="253"/>
        <v>40252.704861111109</v>
      </c>
      <c r="U2030" s="11" t="str">
        <f t="shared" si="254"/>
        <v>Feb</v>
      </c>
      <c r="V2030">
        <f t="shared" si="255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41847.813437500001</v>
      </c>
      <c r="T2031" s="10">
        <f t="shared" si="253"/>
        <v>41877.813437500001</v>
      </c>
      <c r="U2031" s="11" t="str">
        <f t="shared" si="254"/>
        <v>Jul</v>
      </c>
      <c r="V2031">
        <f t="shared" si="255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41212.788148148145</v>
      </c>
      <c r="T2032" s="10">
        <f t="shared" si="253"/>
        <v>41242.788148148145</v>
      </c>
      <c r="U2032" s="11" t="str">
        <f t="shared" si="254"/>
        <v>Oct</v>
      </c>
      <c r="V2032">
        <f t="shared" si="255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41975.120983796289</v>
      </c>
      <c r="T2033" s="10">
        <f t="shared" si="253"/>
        <v>42012.833333333336</v>
      </c>
      <c r="U2033" s="11" t="str">
        <f t="shared" si="254"/>
        <v>Dec</v>
      </c>
      <c r="V2033">
        <f t="shared" si="255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42689.35733796296</v>
      </c>
      <c r="T2034" s="10">
        <f t="shared" si="253"/>
        <v>42718.999999999993</v>
      </c>
      <c r="U2034" s="11" t="str">
        <f t="shared" si="254"/>
        <v>Nov</v>
      </c>
      <c r="V2034">
        <f t="shared" si="255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41724.874050925922</v>
      </c>
      <c r="T2035" s="10">
        <f t="shared" si="253"/>
        <v>41754.874050925922</v>
      </c>
      <c r="U2035" s="11" t="str">
        <f t="shared" si="254"/>
        <v>Mar</v>
      </c>
      <c r="V2035">
        <f t="shared" si="255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42075.921678240738</v>
      </c>
      <c r="T2036" s="10">
        <f t="shared" si="253"/>
        <v>42131.081944444442</v>
      </c>
      <c r="U2036" s="11" t="str">
        <f t="shared" si="254"/>
        <v>Mar</v>
      </c>
      <c r="V2036">
        <f t="shared" si="255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42311.41674768518</v>
      </c>
      <c r="T2037" s="10">
        <f t="shared" si="253"/>
        <v>42356.833333333336</v>
      </c>
      <c r="U2037" s="11" t="str">
        <f t="shared" si="254"/>
        <v>Nov</v>
      </c>
      <c r="V2037">
        <f t="shared" si="255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41738.656469907408</v>
      </c>
      <c r="T2038" s="10">
        <f t="shared" si="253"/>
        <v>41768.656469907408</v>
      </c>
      <c r="U2038" s="11" t="str">
        <f t="shared" si="254"/>
        <v>Apr</v>
      </c>
      <c r="V2038">
        <f t="shared" si="255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41578.001770833333</v>
      </c>
      <c r="T2039" s="10">
        <f t="shared" si="253"/>
        <v>41638.043437499997</v>
      </c>
      <c r="U2039" s="11" t="str">
        <f t="shared" si="254"/>
        <v>Oct</v>
      </c>
      <c r="V2039">
        <f t="shared" si="255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41424.062743055554</v>
      </c>
      <c r="T2040" s="10">
        <f t="shared" si="253"/>
        <v>41456.541666666664</v>
      </c>
      <c r="U2040" s="11" t="str">
        <f t="shared" si="254"/>
        <v>May</v>
      </c>
      <c r="V2040">
        <f t="shared" si="255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42675.23061342592</v>
      </c>
      <c r="T2041" s="10">
        <f t="shared" si="253"/>
        <v>42704.999305555553</v>
      </c>
      <c r="U2041" s="11" t="str">
        <f t="shared" si="254"/>
        <v>Nov</v>
      </c>
      <c r="V2041">
        <f t="shared" si="255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41578.718784722223</v>
      </c>
      <c r="T2042" s="10">
        <f t="shared" si="253"/>
        <v>41593.760451388887</v>
      </c>
      <c r="U2042" s="11" t="str">
        <f t="shared" si="254"/>
        <v>Oct</v>
      </c>
      <c r="V2042">
        <f t="shared" si="255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42654.317442129628</v>
      </c>
      <c r="T2043" s="10">
        <f t="shared" si="253"/>
        <v>42684.359108796292</v>
      </c>
      <c r="U2043" s="11" t="str">
        <f t="shared" si="254"/>
        <v>Oct</v>
      </c>
      <c r="V2043">
        <f t="shared" si="255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42331.499699074069</v>
      </c>
      <c r="T2044" s="10">
        <f t="shared" si="253"/>
        <v>42391.499699074069</v>
      </c>
      <c r="U2044" s="11" t="str">
        <f t="shared" si="254"/>
        <v>Nov</v>
      </c>
      <c r="V2044">
        <f t="shared" si="255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42660.968483796292</v>
      </c>
      <c r="T2045" s="10">
        <f t="shared" si="253"/>
        <v>42714.999305555553</v>
      </c>
      <c r="U2045" s="11" t="str">
        <f t="shared" si="254"/>
        <v>Oct</v>
      </c>
      <c r="V2045">
        <f t="shared" si="255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42138.475856481477</v>
      </c>
      <c r="T2046" s="10">
        <f t="shared" si="253"/>
        <v>42168.475856481477</v>
      </c>
      <c r="U2046" s="11" t="str">
        <f t="shared" si="254"/>
        <v>May</v>
      </c>
      <c r="V2046">
        <f t="shared" si="255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41068.880173611105</v>
      </c>
      <c r="T2047" s="10">
        <f t="shared" si="253"/>
        <v>41098.880173611105</v>
      </c>
      <c r="U2047" s="11" t="str">
        <f t="shared" si="254"/>
        <v>Jun</v>
      </c>
      <c r="V2047">
        <f t="shared" si="255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41386.963472222218</v>
      </c>
      <c r="T2048" s="10">
        <f t="shared" si="253"/>
        <v>41416.963472222218</v>
      </c>
      <c r="U2048" s="11" t="str">
        <f t="shared" si="254"/>
        <v>Apr</v>
      </c>
      <c r="V2048">
        <f t="shared" si="255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42081.695254629631</v>
      </c>
      <c r="T2049" s="10">
        <f t="shared" si="253"/>
        <v>42110.791666666664</v>
      </c>
      <c r="U2049" s="11" t="str">
        <f t="shared" si="254"/>
        <v>Mar</v>
      </c>
      <c r="V2049">
        <f t="shared" si="255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41387.443182870367</v>
      </c>
      <c r="T2050" s="10">
        <f t="shared" si="253"/>
        <v>41417.443182870367</v>
      </c>
      <c r="U2050" s="11" t="str">
        <f t="shared" si="254"/>
        <v>Apr</v>
      </c>
      <c r="V2050">
        <f t="shared" si="255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IFERROR(E2051/L2051,0)</f>
        <v>80.991037735849048</v>
      </c>
      <c r="Q2051" t="str">
        <f t="shared" ref="Q2051:Q2114" si="258">LEFT(N2051, SEARCH("/",N2051,1)-1)</f>
        <v>technology</v>
      </c>
      <c r="R2051" t="str">
        <f t="shared" ref="R2051:R2114" si="259">RIGHT(N2051,LEN(N2051)-SEARCH("/",N2051,1))</f>
        <v>hardware</v>
      </c>
      <c r="S2051" s="10">
        <f t="shared" ref="S2051:S2114" si="260">(((J2051/60)/60)/24)+DATE(1970,1,1)+(-5/24)</f>
        <v>41575.319016203699</v>
      </c>
      <c r="T2051" s="10">
        <f t="shared" ref="T2051:T2114" si="261">(((I2051/60)/60)/24)+DATE(1970,1,1)+(-5/24)</f>
        <v>41610.749305555553</v>
      </c>
      <c r="U2051" s="11" t="str">
        <f t="shared" ref="U2051:U2114" si="262">TEXT(S2051,"mmm")</f>
        <v>Oct</v>
      </c>
      <c r="V2051">
        <f t="shared" ref="V2051:V2114" si="263">YEAR(S2051)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42114.863171296289</v>
      </c>
      <c r="T2052" s="10">
        <f t="shared" si="261"/>
        <v>42154.863171296289</v>
      </c>
      <c r="U2052" s="11" t="str">
        <f t="shared" si="262"/>
        <v>Apr</v>
      </c>
      <c r="V2052">
        <f t="shared" si="263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41603.814085648148</v>
      </c>
      <c r="T2053" s="10">
        <f t="shared" si="261"/>
        <v>41633.814085648148</v>
      </c>
      <c r="U2053" s="11" t="str">
        <f t="shared" si="262"/>
        <v>Nov</v>
      </c>
      <c r="V2053">
        <f t="shared" si="263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42374.875613425924</v>
      </c>
      <c r="T2054" s="10">
        <f t="shared" si="261"/>
        <v>42419.875613425924</v>
      </c>
      <c r="U2054" s="11" t="str">
        <f t="shared" si="262"/>
        <v>Jan</v>
      </c>
      <c r="V2054">
        <f t="shared" si="263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42303.409155092588</v>
      </c>
      <c r="T2055" s="10">
        <f t="shared" si="261"/>
        <v>42333.450821759259</v>
      </c>
      <c r="U2055" s="11" t="str">
        <f t="shared" si="262"/>
        <v>Oct</v>
      </c>
      <c r="V2055">
        <f t="shared" si="263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41731.312615740739</v>
      </c>
      <c r="T2056" s="10">
        <f t="shared" si="261"/>
        <v>41761.312615740739</v>
      </c>
      <c r="U2056" s="11" t="str">
        <f t="shared" si="262"/>
        <v>Apr</v>
      </c>
      <c r="V2056">
        <f t="shared" si="263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41946.465775462959</v>
      </c>
      <c r="T2057" s="10">
        <f t="shared" si="261"/>
        <v>41975.958333333336</v>
      </c>
      <c r="U2057" s="11" t="str">
        <f t="shared" si="262"/>
        <v>Nov</v>
      </c>
      <c r="V2057">
        <f t="shared" si="263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41351.552569444444</v>
      </c>
      <c r="T2058" s="10">
        <f t="shared" si="261"/>
        <v>41381.552569444444</v>
      </c>
      <c r="U2058" s="11" t="str">
        <f t="shared" si="262"/>
        <v>Mar</v>
      </c>
      <c r="V2058">
        <f t="shared" si="263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42396.286249999997</v>
      </c>
      <c r="T2059" s="10">
        <f t="shared" si="261"/>
        <v>42426.286249999997</v>
      </c>
      <c r="U2059" s="11" t="str">
        <f t="shared" si="262"/>
        <v>Jan</v>
      </c>
      <c r="V2059">
        <f t="shared" si="263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42026.16238425926</v>
      </c>
      <c r="T2060" s="10">
        <f t="shared" si="261"/>
        <v>42065.624999999993</v>
      </c>
      <c r="U2060" s="11" t="str">
        <f t="shared" si="262"/>
        <v>Jan</v>
      </c>
      <c r="V2060">
        <f t="shared" si="263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42361.394143518519</v>
      </c>
      <c r="T2061" s="10">
        <f t="shared" si="261"/>
        <v>42400.707638888889</v>
      </c>
      <c r="U2061" s="11" t="str">
        <f t="shared" si="262"/>
        <v>Dec</v>
      </c>
      <c r="V2061">
        <f t="shared" si="263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41783.434606481482</v>
      </c>
      <c r="T2062" s="10">
        <f t="shared" si="261"/>
        <v>41843.434606481482</v>
      </c>
      <c r="U2062" s="11" t="str">
        <f t="shared" si="262"/>
        <v>May</v>
      </c>
      <c r="V2062">
        <f t="shared" si="263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42705.556180555555</v>
      </c>
      <c r="T2063" s="10">
        <f t="shared" si="261"/>
        <v>42735.556180555555</v>
      </c>
      <c r="U2063" s="11" t="str">
        <f t="shared" si="262"/>
        <v>Dec</v>
      </c>
      <c r="V2063">
        <f t="shared" si="263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42423.174745370365</v>
      </c>
      <c r="T2064" s="10">
        <f t="shared" si="261"/>
        <v>42453.1330787037</v>
      </c>
      <c r="U2064" s="11" t="str">
        <f t="shared" si="262"/>
        <v>Feb</v>
      </c>
      <c r="V2064">
        <f t="shared" si="263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42472.524317129624</v>
      </c>
      <c r="T2065" s="10">
        <f t="shared" si="261"/>
        <v>42505.524317129624</v>
      </c>
      <c r="U2065" s="11" t="str">
        <f t="shared" si="262"/>
        <v>Apr</v>
      </c>
      <c r="V2065">
        <f t="shared" si="263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41389.1565162037</v>
      </c>
      <c r="T2066" s="10">
        <f t="shared" si="261"/>
        <v>41425.291666666664</v>
      </c>
      <c r="U2066" s="11" t="str">
        <f t="shared" si="262"/>
        <v>Apr</v>
      </c>
      <c r="V2066">
        <f t="shared" si="263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41603.125335648147</v>
      </c>
      <c r="T2067" s="10">
        <f t="shared" si="261"/>
        <v>41633.125335648147</v>
      </c>
      <c r="U2067" s="11" t="str">
        <f t="shared" si="262"/>
        <v>Nov</v>
      </c>
      <c r="V2067">
        <f t="shared" si="263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41844.563460648147</v>
      </c>
      <c r="T2068" s="10">
        <f t="shared" si="261"/>
        <v>41874.563460648147</v>
      </c>
      <c r="U2068" s="11" t="str">
        <f t="shared" si="262"/>
        <v>Jul</v>
      </c>
      <c r="V2068">
        <f t="shared" si="263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42115.645555555551</v>
      </c>
      <c r="T2069" s="10">
        <f t="shared" si="261"/>
        <v>42148.645555555551</v>
      </c>
      <c r="U2069" s="11" t="str">
        <f t="shared" si="262"/>
        <v>Apr</v>
      </c>
      <c r="V2069">
        <f t="shared" si="263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42633.633275462962</v>
      </c>
      <c r="T2070" s="10">
        <f t="shared" si="261"/>
        <v>42663.633275462962</v>
      </c>
      <c r="U2070" s="11" t="str">
        <f t="shared" si="262"/>
        <v>Sep</v>
      </c>
      <c r="V2070">
        <f t="shared" si="263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42340.763784722221</v>
      </c>
      <c r="T2071" s="10">
        <f t="shared" si="261"/>
        <v>42371.763784722221</v>
      </c>
      <c r="U2071" s="11" t="str">
        <f t="shared" si="262"/>
        <v>Dec</v>
      </c>
      <c r="V2071">
        <f t="shared" si="263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42519.448182870365</v>
      </c>
      <c r="T2072" s="10">
        <f t="shared" si="261"/>
        <v>42549.448182870365</v>
      </c>
      <c r="U2072" s="11" t="str">
        <f t="shared" si="262"/>
        <v>May</v>
      </c>
      <c r="V2072">
        <f t="shared" si="263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42600.070416666662</v>
      </c>
      <c r="T2073" s="10">
        <f t="shared" si="261"/>
        <v>42645.070416666662</v>
      </c>
      <c r="U2073" s="11" t="str">
        <f t="shared" si="262"/>
        <v>Aug</v>
      </c>
      <c r="V2073">
        <f t="shared" si="263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42467.373055555552</v>
      </c>
      <c r="T2074" s="10">
        <f t="shared" si="261"/>
        <v>42497.373055555552</v>
      </c>
      <c r="U2074" s="11" t="str">
        <f t="shared" si="262"/>
        <v>Apr</v>
      </c>
      <c r="V2074">
        <f t="shared" si="263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42087.459699074076</v>
      </c>
      <c r="T2075" s="10">
        <f t="shared" si="261"/>
        <v>42132.459699074076</v>
      </c>
      <c r="U2075" s="11" t="str">
        <f t="shared" si="262"/>
        <v>Mar</v>
      </c>
      <c r="V2075">
        <f t="shared" si="263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42466.617847222216</v>
      </c>
      <c r="T2076" s="10">
        <f t="shared" si="261"/>
        <v>42496.617847222216</v>
      </c>
      <c r="U2076" s="11" t="str">
        <f t="shared" si="262"/>
        <v>Apr</v>
      </c>
      <c r="V2076">
        <f t="shared" si="263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41450.473240740735</v>
      </c>
      <c r="T2077" s="10">
        <f t="shared" si="261"/>
        <v>41480.473240740735</v>
      </c>
      <c r="U2077" s="11" t="str">
        <f t="shared" si="262"/>
        <v>Jun</v>
      </c>
      <c r="V2077">
        <f t="shared" si="263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41803.672326388885</v>
      </c>
      <c r="T2078" s="10">
        <f t="shared" si="261"/>
        <v>41843.672326388885</v>
      </c>
      <c r="U2078" s="11" t="str">
        <f t="shared" si="262"/>
        <v>Jun</v>
      </c>
      <c r="V2078">
        <f t="shared" si="263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42102.83421296296</v>
      </c>
      <c r="T2079" s="10">
        <f t="shared" si="261"/>
        <v>42160.666666666664</v>
      </c>
      <c r="U2079" s="11" t="str">
        <f t="shared" si="262"/>
        <v>Apr</v>
      </c>
      <c r="V2079">
        <f t="shared" si="263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42692.563159722216</v>
      </c>
      <c r="T2080" s="10">
        <f t="shared" si="261"/>
        <v>42722.563159722216</v>
      </c>
      <c r="U2080" s="11" t="str">
        <f t="shared" si="262"/>
        <v>Nov</v>
      </c>
      <c r="V2080">
        <f t="shared" si="263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42150.502233796295</v>
      </c>
      <c r="T2081" s="10">
        <f t="shared" si="261"/>
        <v>42180.583333333336</v>
      </c>
      <c r="U2081" s="11" t="str">
        <f t="shared" si="262"/>
        <v>May</v>
      </c>
      <c r="V2081">
        <f t="shared" si="263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42289.748842592591</v>
      </c>
      <c r="T2082" s="10">
        <f t="shared" si="261"/>
        <v>42319.790509259255</v>
      </c>
      <c r="U2082" s="11" t="str">
        <f t="shared" si="262"/>
        <v>Oct</v>
      </c>
      <c r="V2082">
        <f t="shared" si="263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41003.948553240742</v>
      </c>
      <c r="T2083" s="10">
        <f t="shared" si="261"/>
        <v>41044.999305555553</v>
      </c>
      <c r="U2083" s="11" t="str">
        <f t="shared" si="262"/>
        <v>Apr</v>
      </c>
      <c r="V2083">
        <f t="shared" si="263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40810.911990740737</v>
      </c>
      <c r="T2084" s="10">
        <f t="shared" si="261"/>
        <v>40870.953657407401</v>
      </c>
      <c r="U2084" s="11" t="str">
        <f t="shared" si="262"/>
        <v>Sep</v>
      </c>
      <c r="V2084">
        <f t="shared" si="263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41034.513831018514</v>
      </c>
      <c r="T2085" s="10">
        <f t="shared" si="261"/>
        <v>41064.513831018514</v>
      </c>
      <c r="U2085" s="11" t="str">
        <f t="shared" si="262"/>
        <v>May</v>
      </c>
      <c r="V2085">
        <f t="shared" si="263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41731.624791666662</v>
      </c>
      <c r="T2086" s="10">
        <f t="shared" si="261"/>
        <v>41763.082638888889</v>
      </c>
      <c r="U2086" s="11" t="str">
        <f t="shared" si="262"/>
        <v>Apr</v>
      </c>
      <c r="V2086">
        <f t="shared" si="263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41075.627164351848</v>
      </c>
      <c r="T2087" s="10">
        <f t="shared" si="261"/>
        <v>41105.627164351848</v>
      </c>
      <c r="U2087" s="11" t="str">
        <f t="shared" si="262"/>
        <v>Jun</v>
      </c>
      <c r="V2087">
        <f t="shared" si="263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40860.462175925924</v>
      </c>
      <c r="T2088" s="10">
        <f t="shared" si="261"/>
        <v>40890.999305555553</v>
      </c>
      <c r="U2088" s="11" t="str">
        <f t="shared" si="262"/>
        <v>Nov</v>
      </c>
      <c r="V2088">
        <f t="shared" si="263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40763.996041666665</v>
      </c>
      <c r="T2089" s="10">
        <f t="shared" si="261"/>
        <v>40793.996041666665</v>
      </c>
      <c r="U2089" s="11" t="str">
        <f t="shared" si="262"/>
        <v>Aug</v>
      </c>
      <c r="V2089">
        <f t="shared" si="263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40395.506388888884</v>
      </c>
      <c r="T2090" s="10">
        <f t="shared" si="261"/>
        <v>40431.957638888889</v>
      </c>
      <c r="U2090" s="11" t="str">
        <f t="shared" si="262"/>
        <v>Aug</v>
      </c>
      <c r="V2090">
        <f t="shared" si="263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41452.867986111109</v>
      </c>
      <c r="T2091" s="10">
        <f t="shared" si="261"/>
        <v>41487.867986111109</v>
      </c>
      <c r="U2091" s="11" t="str">
        <f t="shared" si="262"/>
        <v>Jun</v>
      </c>
      <c r="V2091">
        <f t="shared" si="263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41299.173090277778</v>
      </c>
      <c r="T2092" s="10">
        <f t="shared" si="261"/>
        <v>41329.173090277778</v>
      </c>
      <c r="U2092" s="11" t="str">
        <f t="shared" si="262"/>
        <v>Jan</v>
      </c>
      <c r="V2092">
        <f t="shared" si="263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40555.114328703698</v>
      </c>
      <c r="T2093" s="10">
        <f t="shared" si="261"/>
        <v>40603.625</v>
      </c>
      <c r="U2093" s="11" t="str">
        <f t="shared" si="262"/>
        <v>Jan</v>
      </c>
      <c r="V2093">
        <f t="shared" si="263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40763.499212962961</v>
      </c>
      <c r="T2094" s="10">
        <f t="shared" si="261"/>
        <v>40823.499212962961</v>
      </c>
      <c r="U2094" s="11" t="str">
        <f t="shared" si="262"/>
        <v>Aug</v>
      </c>
      <c r="V2094">
        <f t="shared" si="263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41205.646203703705</v>
      </c>
      <c r="T2095" s="10">
        <f t="shared" si="261"/>
        <v>41265.68787037037</v>
      </c>
      <c r="U2095" s="11" t="str">
        <f t="shared" si="262"/>
        <v>Oct</v>
      </c>
      <c r="V2095">
        <f t="shared" si="263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40938.811689814815</v>
      </c>
      <c r="T2096" s="10">
        <f t="shared" si="261"/>
        <v>40972.916666666664</v>
      </c>
      <c r="U2096" s="11" t="str">
        <f t="shared" si="262"/>
        <v>Jan</v>
      </c>
      <c r="V2096">
        <f t="shared" si="263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40758.525150462956</v>
      </c>
      <c r="T2097" s="10">
        <f t="shared" si="261"/>
        <v>40818.525150462956</v>
      </c>
      <c r="U2097" s="11" t="str">
        <f t="shared" si="262"/>
        <v>Aug</v>
      </c>
      <c r="V2097">
        <f t="shared" si="263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41192.550173611111</v>
      </c>
      <c r="T2098" s="10">
        <f t="shared" si="261"/>
        <v>41207.957638888889</v>
      </c>
      <c r="U2098" s="11" t="str">
        <f t="shared" si="262"/>
        <v>Oct</v>
      </c>
      <c r="V2098">
        <f t="shared" si="263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40818.376562499994</v>
      </c>
      <c r="T2099" s="10">
        <f t="shared" si="261"/>
        <v>40878.418229166666</v>
      </c>
      <c r="U2099" s="11" t="str">
        <f t="shared" si="262"/>
        <v>Oct</v>
      </c>
      <c r="V2099">
        <f t="shared" si="263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40945.905497685184</v>
      </c>
      <c r="T2100" s="10">
        <f t="shared" si="261"/>
        <v>40975.905497685184</v>
      </c>
      <c r="U2100" s="11" t="str">
        <f t="shared" si="262"/>
        <v>Feb</v>
      </c>
      <c r="V2100">
        <f t="shared" si="263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42173.53800925926</v>
      </c>
      <c r="T2101" s="10">
        <f t="shared" si="261"/>
        <v>42186.944444444445</v>
      </c>
      <c r="U2101" s="11" t="str">
        <f t="shared" si="262"/>
        <v>Jun</v>
      </c>
      <c r="V2101">
        <f t="shared" si="263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41074.62663194444</v>
      </c>
      <c r="T2102" s="10">
        <f t="shared" si="261"/>
        <v>41089.957638888889</v>
      </c>
      <c r="U2102" s="11" t="str">
        <f t="shared" si="262"/>
        <v>Jun</v>
      </c>
      <c r="V2102">
        <f t="shared" si="263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40891.941134259258</v>
      </c>
      <c r="T2103" s="10">
        <f t="shared" si="261"/>
        <v>40951.941134259258</v>
      </c>
      <c r="U2103" s="11" t="str">
        <f t="shared" si="262"/>
        <v>Dec</v>
      </c>
      <c r="V2103">
        <f t="shared" si="263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40638.660277777773</v>
      </c>
      <c r="T2104" s="10">
        <f t="shared" si="261"/>
        <v>40668.660277777773</v>
      </c>
      <c r="U2104" s="11" t="str">
        <f t="shared" si="262"/>
        <v>Apr</v>
      </c>
      <c r="V2104">
        <f t="shared" si="263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41192.546608796292</v>
      </c>
      <c r="T2105" s="10">
        <f t="shared" si="261"/>
        <v>41222.588275462964</v>
      </c>
      <c r="U2105" s="11" t="str">
        <f t="shared" si="262"/>
        <v>Oct</v>
      </c>
      <c r="V2105">
        <f t="shared" si="263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41393.86613425926</v>
      </c>
      <c r="T2106" s="10">
        <f t="shared" si="261"/>
        <v>41424.791666666664</v>
      </c>
      <c r="U2106" s="11" t="str">
        <f t="shared" si="262"/>
        <v>Apr</v>
      </c>
      <c r="V2106">
        <f t="shared" si="263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41951.580474537033</v>
      </c>
      <c r="T2107" s="10">
        <f t="shared" si="261"/>
        <v>41963.958333333336</v>
      </c>
      <c r="U2107" s="11" t="str">
        <f t="shared" si="262"/>
        <v>Nov</v>
      </c>
      <c r="V2107">
        <f t="shared" si="263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41270.006643518514</v>
      </c>
      <c r="T2108" s="10">
        <f t="shared" si="261"/>
        <v>41300.006643518514</v>
      </c>
      <c r="U2108" s="11" t="str">
        <f t="shared" si="262"/>
        <v>Dec</v>
      </c>
      <c r="V2108">
        <f t="shared" si="263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41934.502233796295</v>
      </c>
      <c r="T2109" s="10">
        <f t="shared" si="261"/>
        <v>41955.543900462959</v>
      </c>
      <c r="U2109" s="11" t="str">
        <f t="shared" si="262"/>
        <v>Oct</v>
      </c>
      <c r="V2109">
        <f t="shared" si="263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41134.967361111107</v>
      </c>
      <c r="T2110" s="10">
        <f t="shared" si="261"/>
        <v>41161.954861111109</v>
      </c>
      <c r="U2110" s="11" t="str">
        <f t="shared" si="262"/>
        <v>Aug</v>
      </c>
      <c r="V2110">
        <f t="shared" si="263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42160.500196759262</v>
      </c>
      <c r="T2111" s="10">
        <f t="shared" si="261"/>
        <v>42190.500196759262</v>
      </c>
      <c r="U2111" s="11" t="str">
        <f t="shared" si="262"/>
        <v>Jun</v>
      </c>
      <c r="V2111">
        <f t="shared" si="263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41759.462604166663</v>
      </c>
      <c r="T2112" s="10">
        <f t="shared" si="261"/>
        <v>41786.999305555553</v>
      </c>
      <c r="U2112" s="11" t="str">
        <f t="shared" si="262"/>
        <v>Apr</v>
      </c>
      <c r="V2112">
        <f t="shared" si="263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40702.988715277774</v>
      </c>
      <c r="T2113" s="10">
        <f t="shared" si="261"/>
        <v>40769.833333333328</v>
      </c>
      <c r="U2113" s="11" t="str">
        <f t="shared" si="262"/>
        <v>Jun</v>
      </c>
      <c r="V2113">
        <f t="shared" si="263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41365.719826388886</v>
      </c>
      <c r="T2114" s="10">
        <f t="shared" si="261"/>
        <v>41379.719826388886</v>
      </c>
      <c r="U2114" s="11" t="str">
        <f t="shared" si="262"/>
        <v>Apr</v>
      </c>
      <c r="V2114">
        <f t="shared" si="263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IFERROR(E2115/L2115,0)</f>
        <v>68.598130841121488</v>
      </c>
      <c r="Q2115" t="str">
        <f t="shared" ref="Q2115:Q2178" si="266">LEFT(N2115, SEARCH("/",N2115,1)-1)</f>
        <v>music</v>
      </c>
      <c r="R2115" t="str">
        <f t="shared" ref="R2115:R2178" si="267">RIGHT(N2115,LEN(N2115)-SEARCH("/",N2115,1))</f>
        <v>indie rock</v>
      </c>
      <c r="S2115" s="10">
        <f t="shared" ref="S2115:S2178" si="268">(((J2115/60)/60)/24)+DATE(1970,1,1)+(-5/24)</f>
        <v>41870.657129629624</v>
      </c>
      <c r="T2115" s="10">
        <f t="shared" ref="T2115:T2178" si="269">(((I2115/60)/60)/24)+DATE(1970,1,1)+(-5/24)</f>
        <v>41905.657129629624</v>
      </c>
      <c r="U2115" s="11" t="str">
        <f t="shared" ref="U2115:U2178" si="270">TEXT(S2115,"mmm")</f>
        <v>Aug</v>
      </c>
      <c r="V2115">
        <f t="shared" ref="V2115:V2178" si="271">YEAR(S2115)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40458.607291666667</v>
      </c>
      <c r="T2116" s="10">
        <f t="shared" si="269"/>
        <v>40520.999305555553</v>
      </c>
      <c r="U2116" s="11" t="str">
        <f t="shared" si="270"/>
        <v>Oct</v>
      </c>
      <c r="V2116">
        <f t="shared" si="271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40563.872696759259</v>
      </c>
      <c r="T2117" s="10">
        <f t="shared" si="269"/>
        <v>40593.872696759259</v>
      </c>
      <c r="U2117" s="11" t="str">
        <f t="shared" si="270"/>
        <v>Jan</v>
      </c>
      <c r="V2117">
        <f t="shared" si="271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41136.569479166668</v>
      </c>
      <c r="T2118" s="10">
        <f t="shared" si="269"/>
        <v>41184.569479166668</v>
      </c>
      <c r="U2118" s="11" t="str">
        <f t="shared" si="270"/>
        <v>Aug</v>
      </c>
      <c r="V2118">
        <f t="shared" si="271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42289.851261574069</v>
      </c>
      <c r="T2119" s="10">
        <f t="shared" si="269"/>
        <v>42303.999305555553</v>
      </c>
      <c r="U2119" s="11" t="str">
        <f t="shared" si="270"/>
        <v>Oct</v>
      </c>
      <c r="V2119">
        <f t="shared" si="271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40718.631203703699</v>
      </c>
      <c r="T2120" s="10">
        <f t="shared" si="269"/>
        <v>40748.631203703699</v>
      </c>
      <c r="U2120" s="11" t="str">
        <f t="shared" si="270"/>
        <v>Jun</v>
      </c>
      <c r="V2120">
        <f t="shared" si="271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41106.921817129631</v>
      </c>
      <c r="T2121" s="10">
        <f t="shared" si="269"/>
        <v>41136.921817129631</v>
      </c>
      <c r="U2121" s="11" t="str">
        <f t="shared" si="270"/>
        <v>Jul</v>
      </c>
      <c r="V2121">
        <f t="shared" si="271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41591.756203703699</v>
      </c>
      <c r="T2122" s="10">
        <f t="shared" si="269"/>
        <v>41640.756203703699</v>
      </c>
      <c r="U2122" s="11" t="str">
        <f t="shared" si="270"/>
        <v>Nov</v>
      </c>
      <c r="V2122">
        <f t="shared" si="271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42716.534120370365</v>
      </c>
      <c r="T2123" s="10">
        <f t="shared" si="269"/>
        <v>42746.534120370365</v>
      </c>
      <c r="U2123" s="11" t="str">
        <f t="shared" si="270"/>
        <v>Dec</v>
      </c>
      <c r="V2123">
        <f t="shared" si="271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42712.092233796291</v>
      </c>
      <c r="T2124" s="10">
        <f t="shared" si="269"/>
        <v>42742.092233796291</v>
      </c>
      <c r="U2124" s="11" t="str">
        <f t="shared" si="270"/>
        <v>Dec</v>
      </c>
      <c r="V2124">
        <f t="shared" si="271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40198.216516203705</v>
      </c>
      <c r="T2125" s="10">
        <f t="shared" si="269"/>
        <v>40252.082638888889</v>
      </c>
      <c r="U2125" s="11" t="str">
        <f t="shared" si="270"/>
        <v>Jan</v>
      </c>
      <c r="V2125">
        <f t="shared" si="271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40463.819849537031</v>
      </c>
      <c r="T2126" s="10">
        <f t="shared" si="269"/>
        <v>40512</v>
      </c>
      <c r="U2126" s="11" t="str">
        <f t="shared" si="270"/>
        <v>Oct</v>
      </c>
      <c r="V2126">
        <f t="shared" si="271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42190.815196759257</v>
      </c>
      <c r="T2127" s="10">
        <f t="shared" si="269"/>
        <v>42220.815196759257</v>
      </c>
      <c r="U2127" s="11" t="str">
        <f t="shared" si="270"/>
        <v>Jul</v>
      </c>
      <c r="V2127">
        <f t="shared" si="271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41951.76489583333</v>
      </c>
      <c r="T2128" s="10">
        <f t="shared" si="269"/>
        <v>41981.76489583333</v>
      </c>
      <c r="U2128" s="11" t="str">
        <f t="shared" si="270"/>
        <v>Nov</v>
      </c>
      <c r="V2128">
        <f t="shared" si="271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42045.297025462954</v>
      </c>
      <c r="T2129" s="10">
        <f t="shared" si="269"/>
        <v>42075.255358796298</v>
      </c>
      <c r="U2129" s="11" t="str">
        <f t="shared" si="270"/>
        <v>Feb</v>
      </c>
      <c r="V2129">
        <f t="shared" si="271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41843.564456018517</v>
      </c>
      <c r="T2130" s="10">
        <f t="shared" si="269"/>
        <v>41903.564456018517</v>
      </c>
      <c r="U2130" s="11" t="str">
        <f t="shared" si="270"/>
        <v>Jul</v>
      </c>
      <c r="V2130">
        <f t="shared" si="271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42408.815972222219</v>
      </c>
      <c r="T2131" s="10">
        <f t="shared" si="269"/>
        <v>42438.815972222219</v>
      </c>
      <c r="U2131" s="11" t="str">
        <f t="shared" si="270"/>
        <v>Feb</v>
      </c>
      <c r="V2131">
        <f t="shared" si="271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41831.87804398148</v>
      </c>
      <c r="T2132" s="10">
        <f t="shared" si="269"/>
        <v>41866.87804398148</v>
      </c>
      <c r="U2132" s="11" t="str">
        <f t="shared" si="270"/>
        <v>Jul</v>
      </c>
      <c r="V2132">
        <f t="shared" si="271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42166.998738425922</v>
      </c>
      <c r="T2133" s="10">
        <f t="shared" si="269"/>
        <v>42196.998738425922</v>
      </c>
      <c r="U2133" s="11" t="str">
        <f t="shared" si="270"/>
        <v>Jun</v>
      </c>
      <c r="V2133">
        <f t="shared" si="271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41643.27884259259</v>
      </c>
      <c r="T2134" s="10">
        <f t="shared" si="269"/>
        <v>41673.27884259259</v>
      </c>
      <c r="U2134" s="11" t="str">
        <f t="shared" si="270"/>
        <v>Jan</v>
      </c>
      <c r="V2134">
        <f t="shared" si="271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40618.888877314814</v>
      </c>
      <c r="T2135" s="10">
        <f t="shared" si="269"/>
        <v>40657.082638888889</v>
      </c>
      <c r="U2135" s="11" t="str">
        <f t="shared" si="270"/>
        <v>Mar</v>
      </c>
      <c r="V2135">
        <f t="shared" si="271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41361.678136574068</v>
      </c>
      <c r="T2136" s="10">
        <f t="shared" si="269"/>
        <v>41391.678136574068</v>
      </c>
      <c r="U2136" s="11" t="str">
        <f t="shared" si="270"/>
        <v>Mar</v>
      </c>
      <c r="V2136">
        <f t="shared" si="271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41156.755011574067</v>
      </c>
      <c r="T2137" s="10">
        <f t="shared" si="269"/>
        <v>41186.755011574067</v>
      </c>
      <c r="U2137" s="11" t="str">
        <f t="shared" si="270"/>
        <v>Sep</v>
      </c>
      <c r="V2137">
        <f t="shared" si="271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41536.300763888888</v>
      </c>
      <c r="T2138" s="10">
        <f t="shared" si="269"/>
        <v>41566.300763888888</v>
      </c>
      <c r="U2138" s="11" t="str">
        <f t="shared" si="270"/>
        <v>Sep</v>
      </c>
      <c r="V2138">
        <f t="shared" si="271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41948.562835648147</v>
      </c>
      <c r="T2139" s="10">
        <f t="shared" si="269"/>
        <v>41978.562835648147</v>
      </c>
      <c r="U2139" s="11" t="str">
        <f t="shared" si="270"/>
        <v>Nov</v>
      </c>
      <c r="V2139">
        <f t="shared" si="271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41556.804849537039</v>
      </c>
      <c r="T2140" s="10">
        <f t="shared" si="269"/>
        <v>41586.846516203703</v>
      </c>
      <c r="U2140" s="11" t="str">
        <f t="shared" si="270"/>
        <v>Oct</v>
      </c>
      <c r="V2140">
        <f t="shared" si="271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42647.541759259257</v>
      </c>
      <c r="T2141" s="10">
        <f t="shared" si="269"/>
        <v>42677.541759259257</v>
      </c>
      <c r="U2141" s="11" t="str">
        <f t="shared" si="270"/>
        <v>Oct</v>
      </c>
      <c r="V2141">
        <f t="shared" si="271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41255.625277777777</v>
      </c>
      <c r="T2142" s="10">
        <f t="shared" si="269"/>
        <v>41285.625277777777</v>
      </c>
      <c r="U2142" s="11" t="str">
        <f t="shared" si="270"/>
        <v>Dec</v>
      </c>
      <c r="V2142">
        <f t="shared" si="271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>
        <f t="shared" si="265"/>
        <v>0</v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41927.027303240735</v>
      </c>
      <c r="T2143" s="10">
        <f t="shared" si="269"/>
        <v>41957.068969907406</v>
      </c>
      <c r="U2143" s="11" t="str">
        <f t="shared" si="270"/>
        <v>Oct</v>
      </c>
      <c r="V2143">
        <f t="shared" si="271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42340.493171296293</v>
      </c>
      <c r="T2144" s="10">
        <f t="shared" si="269"/>
        <v>42368.493171296293</v>
      </c>
      <c r="U2144" s="11" t="str">
        <f t="shared" si="270"/>
        <v>Dec</v>
      </c>
      <c r="V2144">
        <f t="shared" si="271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40332.678379629629</v>
      </c>
      <c r="T2145" s="10">
        <f t="shared" si="269"/>
        <v>40380.583333333328</v>
      </c>
      <c r="U2145" s="11" t="str">
        <f t="shared" si="270"/>
        <v>Jun</v>
      </c>
      <c r="V2145">
        <f t="shared" si="271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41499.338425925926</v>
      </c>
      <c r="T2146" s="10">
        <f t="shared" si="269"/>
        <v>41531.338425925926</v>
      </c>
      <c r="U2146" s="11" t="str">
        <f t="shared" si="270"/>
        <v>Aug</v>
      </c>
      <c r="V2146">
        <f t="shared" si="271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41575.029097222221</v>
      </c>
      <c r="T2147" s="10">
        <f t="shared" si="269"/>
        <v>41605.070763888885</v>
      </c>
      <c r="U2147" s="11" t="str">
        <f t="shared" si="270"/>
        <v>Oct</v>
      </c>
      <c r="V2147">
        <f t="shared" si="271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42397.471180555549</v>
      </c>
      <c r="T2148" s="10">
        <f t="shared" si="269"/>
        <v>42411.471180555549</v>
      </c>
      <c r="U2148" s="11" t="str">
        <f t="shared" si="270"/>
        <v>Jan</v>
      </c>
      <c r="V2148">
        <f t="shared" si="271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41927.087361111109</v>
      </c>
      <c r="T2149" s="10">
        <f t="shared" si="269"/>
        <v>41959.129027777781</v>
      </c>
      <c r="U2149" s="11" t="str">
        <f t="shared" si="270"/>
        <v>Oct</v>
      </c>
      <c r="V2149">
        <f t="shared" si="271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42066.525254629632</v>
      </c>
      <c r="T2150" s="10">
        <f t="shared" si="269"/>
        <v>42096.483587962961</v>
      </c>
      <c r="U2150" s="11" t="str">
        <f t="shared" si="270"/>
        <v>Mar</v>
      </c>
      <c r="V2150">
        <f t="shared" si="271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>
        <f t="shared" si="265"/>
        <v>0</v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40354.816620370366</v>
      </c>
      <c r="T2151" s="10">
        <f t="shared" si="269"/>
        <v>40389.791666666664</v>
      </c>
      <c r="U2151" s="11" t="str">
        <f t="shared" si="270"/>
        <v>Jun</v>
      </c>
      <c r="V2151">
        <f t="shared" si="271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42534.076377314814</v>
      </c>
      <c r="T2152" s="10">
        <f t="shared" si="269"/>
        <v>42564.076377314814</v>
      </c>
      <c r="U2152" s="11" t="str">
        <f t="shared" si="270"/>
        <v>Jun</v>
      </c>
      <c r="V2152">
        <f t="shared" si="271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42520.639050925929</v>
      </c>
      <c r="T2153" s="10">
        <f t="shared" si="269"/>
        <v>42550.639050925929</v>
      </c>
      <c r="U2153" s="11" t="str">
        <f t="shared" si="270"/>
        <v>May</v>
      </c>
      <c r="V2153">
        <f t="shared" si="271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41683.62394675926</v>
      </c>
      <c r="T2154" s="10">
        <f t="shared" si="269"/>
        <v>41713.582280092589</v>
      </c>
      <c r="U2154" s="11" t="str">
        <f t="shared" si="270"/>
        <v>Feb</v>
      </c>
      <c r="V2154">
        <f t="shared" si="271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41974.702754629623</v>
      </c>
      <c r="T2155" s="10">
        <f t="shared" si="269"/>
        <v>42014.124305555553</v>
      </c>
      <c r="U2155" s="11" t="str">
        <f t="shared" si="270"/>
        <v>Dec</v>
      </c>
      <c r="V2155">
        <f t="shared" si="271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41647.42392361111</v>
      </c>
      <c r="T2156" s="10">
        <f t="shared" si="269"/>
        <v>41667.42392361111</v>
      </c>
      <c r="U2156" s="11" t="str">
        <f t="shared" si="270"/>
        <v>Jan</v>
      </c>
      <c r="V2156">
        <f t="shared" si="271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42430.539178240739</v>
      </c>
      <c r="T2157" s="10">
        <f t="shared" si="269"/>
        <v>42460.497511574074</v>
      </c>
      <c r="U2157" s="11" t="str">
        <f t="shared" si="270"/>
        <v>Mar</v>
      </c>
      <c r="V2157">
        <f t="shared" si="271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41488.645902777775</v>
      </c>
      <c r="T2158" s="10">
        <f t="shared" si="269"/>
        <v>41533.645902777775</v>
      </c>
      <c r="U2158" s="11" t="str">
        <f t="shared" si="270"/>
        <v>Aug</v>
      </c>
      <c r="V2158">
        <f t="shared" si="271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42694.772951388884</v>
      </c>
      <c r="T2159" s="10">
        <f t="shared" si="269"/>
        <v>42727.124305555553</v>
      </c>
      <c r="U2159" s="11" t="str">
        <f t="shared" si="270"/>
        <v>Nov</v>
      </c>
      <c r="V2159">
        <f t="shared" si="271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41264.645532407405</v>
      </c>
      <c r="T2160" s="10">
        <f t="shared" si="269"/>
        <v>41309.645532407405</v>
      </c>
      <c r="U2160" s="11" t="str">
        <f t="shared" si="270"/>
        <v>Dec</v>
      </c>
      <c r="V2160">
        <f t="shared" si="271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40710.522847222215</v>
      </c>
      <c r="T2161" s="10">
        <f t="shared" si="269"/>
        <v>40740.522847222215</v>
      </c>
      <c r="U2161" s="11" t="str">
        <f t="shared" si="270"/>
        <v>Jun</v>
      </c>
      <c r="V2161">
        <f t="shared" si="271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41018.503530092588</v>
      </c>
      <c r="T2162" s="10">
        <f t="shared" si="269"/>
        <v>41048.503530092588</v>
      </c>
      <c r="U2162" s="11" t="str">
        <f t="shared" si="270"/>
        <v>Apr</v>
      </c>
      <c r="V2162">
        <f t="shared" si="271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42240.644201388881</v>
      </c>
      <c r="T2163" s="10">
        <f t="shared" si="269"/>
        <v>42270.644201388881</v>
      </c>
      <c r="U2163" s="11" t="str">
        <f t="shared" si="270"/>
        <v>Aug</v>
      </c>
      <c r="V2163">
        <f t="shared" si="271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41813.557766203703</v>
      </c>
      <c r="T2164" s="10">
        <f t="shared" si="269"/>
        <v>41844.557766203703</v>
      </c>
      <c r="U2164" s="11" t="str">
        <f t="shared" si="270"/>
        <v>Jun</v>
      </c>
      <c r="V2164">
        <f t="shared" si="271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42111.691203703704</v>
      </c>
      <c r="T2165" s="10">
        <f t="shared" si="269"/>
        <v>42162.951388888883</v>
      </c>
      <c r="U2165" s="11" t="str">
        <f t="shared" si="270"/>
        <v>Apr</v>
      </c>
      <c r="V2165">
        <f t="shared" si="271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42515.509421296294</v>
      </c>
      <c r="T2166" s="10">
        <f t="shared" si="269"/>
        <v>42545.957638888889</v>
      </c>
      <c r="U2166" s="11" t="str">
        <f t="shared" si="270"/>
        <v>May</v>
      </c>
      <c r="V2166">
        <f t="shared" si="271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42438.458738425928</v>
      </c>
      <c r="T2167" s="10">
        <f t="shared" si="269"/>
        <v>42468.417071759257</v>
      </c>
      <c r="U2167" s="11" t="str">
        <f t="shared" si="270"/>
        <v>Mar</v>
      </c>
      <c r="V2167">
        <f t="shared" si="271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41933.629837962959</v>
      </c>
      <c r="T2168" s="10">
        <f t="shared" si="269"/>
        <v>41978.671504629623</v>
      </c>
      <c r="U2168" s="11" t="str">
        <f t="shared" si="270"/>
        <v>Oct</v>
      </c>
      <c r="V2168">
        <f t="shared" si="271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41152.858067129629</v>
      </c>
      <c r="T2169" s="10">
        <f t="shared" si="269"/>
        <v>41166.858067129629</v>
      </c>
      <c r="U2169" s="11" t="str">
        <f t="shared" si="270"/>
        <v>Aug</v>
      </c>
      <c r="V2169">
        <f t="shared" si="271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42745.391909722217</v>
      </c>
      <c r="T2170" s="10">
        <f t="shared" si="269"/>
        <v>42775.999999999993</v>
      </c>
      <c r="U2170" s="11" t="str">
        <f t="shared" si="270"/>
        <v>Jan</v>
      </c>
      <c r="V2170">
        <f t="shared" si="271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42793.492488425924</v>
      </c>
      <c r="T2171" s="10">
        <f t="shared" si="269"/>
        <v>42796.492488425924</v>
      </c>
      <c r="U2171" s="11" t="str">
        <f t="shared" si="270"/>
        <v>Feb</v>
      </c>
      <c r="V2171">
        <f t="shared" si="271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42198.541921296295</v>
      </c>
      <c r="T2172" s="10">
        <f t="shared" si="269"/>
        <v>42238.541921296295</v>
      </c>
      <c r="U2172" s="11" t="str">
        <f t="shared" si="270"/>
        <v>Jul</v>
      </c>
      <c r="V2172">
        <f t="shared" si="271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42141.748784722215</v>
      </c>
      <c r="T2173" s="10">
        <f t="shared" si="269"/>
        <v>42176.999999999993</v>
      </c>
      <c r="U2173" s="11" t="str">
        <f t="shared" si="270"/>
        <v>May</v>
      </c>
      <c r="V2173">
        <f t="shared" si="271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42082.371759259251</v>
      </c>
      <c r="T2174" s="10">
        <f t="shared" si="269"/>
        <v>42112.371759259251</v>
      </c>
      <c r="U2174" s="11" t="str">
        <f t="shared" si="270"/>
        <v>Mar</v>
      </c>
      <c r="V2174">
        <f t="shared" si="271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41495.484293981477</v>
      </c>
      <c r="T2175" s="10">
        <f t="shared" si="269"/>
        <v>41526.957638888889</v>
      </c>
      <c r="U2175" s="11" t="str">
        <f t="shared" si="270"/>
        <v>Aug</v>
      </c>
      <c r="V2175">
        <f t="shared" si="271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42465.334571759253</v>
      </c>
      <c r="T2176" s="10">
        <f t="shared" si="269"/>
        <v>42495.334571759253</v>
      </c>
      <c r="U2176" s="11" t="str">
        <f t="shared" si="270"/>
        <v>Apr</v>
      </c>
      <c r="V2176">
        <f t="shared" si="271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42564.800763888888</v>
      </c>
      <c r="T2177" s="10">
        <f t="shared" si="269"/>
        <v>42571.800763888888</v>
      </c>
      <c r="U2177" s="11" t="str">
        <f t="shared" si="270"/>
        <v>Jul</v>
      </c>
      <c r="V2177">
        <f t="shared" si="271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42096.424872685187</v>
      </c>
      <c r="T2178" s="10">
        <f t="shared" si="269"/>
        <v>42126.424872685187</v>
      </c>
      <c r="U2178" s="11" t="str">
        <f t="shared" si="270"/>
        <v>Apr</v>
      </c>
      <c r="V2178">
        <f t="shared" si="271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IFERROR(E2179/L2179,0)</f>
        <v>65.868421052631575</v>
      </c>
      <c r="Q2179" t="str">
        <f t="shared" ref="Q2179:Q2242" si="274">LEFT(N2179, SEARCH("/",N2179,1)-1)</f>
        <v>music</v>
      </c>
      <c r="R2179" t="str">
        <f t="shared" ref="R2179:R2242" si="275">RIGHT(N2179,LEN(N2179)-SEARCH("/",N2179,1))</f>
        <v>rock</v>
      </c>
      <c r="S2179" s="10">
        <f t="shared" ref="S2179:S2242" si="276">(((J2179/60)/60)/24)+DATE(1970,1,1)+(-5/24)</f>
        <v>42502.042442129627</v>
      </c>
      <c r="T2179" s="10">
        <f t="shared" ref="T2179:T2242" si="277">(((I2179/60)/60)/24)+DATE(1970,1,1)+(-5/24)</f>
        <v>42527.042442129627</v>
      </c>
      <c r="U2179" s="11" t="str">
        <f t="shared" ref="U2179:U2242" si="278">TEXT(S2179,"mmm")</f>
        <v>May</v>
      </c>
      <c r="V2179">
        <f t="shared" ref="V2179:V2242" si="279">YEAR(S2179)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42723.428206018514</v>
      </c>
      <c r="T2180" s="10">
        <f t="shared" si="277"/>
        <v>42753.428206018514</v>
      </c>
      <c r="U2180" s="11" t="str">
        <f t="shared" si="278"/>
        <v>Dec</v>
      </c>
      <c r="V2180">
        <f t="shared" si="27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42074.962870370371</v>
      </c>
      <c r="T2181" s="10">
        <f t="shared" si="277"/>
        <v>42104.962870370371</v>
      </c>
      <c r="U2181" s="11" t="str">
        <f t="shared" si="278"/>
        <v>Mar</v>
      </c>
      <c r="V2181">
        <f t="shared" si="27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42279.461435185185</v>
      </c>
      <c r="T2182" s="10">
        <f t="shared" si="277"/>
        <v>42321.503101851849</v>
      </c>
      <c r="U2182" s="11" t="str">
        <f t="shared" si="278"/>
        <v>Oct</v>
      </c>
      <c r="V2182">
        <f t="shared" si="27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42772.796909722216</v>
      </c>
      <c r="T2183" s="10">
        <f t="shared" si="277"/>
        <v>42786.796909722216</v>
      </c>
      <c r="U2183" s="11" t="str">
        <f t="shared" si="278"/>
        <v>Feb</v>
      </c>
      <c r="V2183">
        <f t="shared" si="27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41879.692418981482</v>
      </c>
      <c r="T2184" s="10">
        <f t="shared" si="277"/>
        <v>41914.692418981482</v>
      </c>
      <c r="U2184" s="11" t="str">
        <f t="shared" si="278"/>
        <v>Aug</v>
      </c>
      <c r="V2184">
        <f t="shared" si="27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42745.157141203708</v>
      </c>
      <c r="T2185" s="10">
        <f t="shared" si="277"/>
        <v>42774.999999999993</v>
      </c>
      <c r="U2185" s="11" t="str">
        <f t="shared" si="278"/>
        <v>Jan</v>
      </c>
      <c r="V2185">
        <f t="shared" si="27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42380.481956018521</v>
      </c>
      <c r="T2186" s="10">
        <f t="shared" si="277"/>
        <v>42394.458333333336</v>
      </c>
      <c r="U2186" s="11" t="str">
        <f t="shared" si="278"/>
        <v>Jan</v>
      </c>
      <c r="V2186">
        <f t="shared" si="27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41319.141655092593</v>
      </c>
      <c r="T2187" s="10">
        <f t="shared" si="277"/>
        <v>41359.141655092593</v>
      </c>
      <c r="U2187" s="11" t="str">
        <f t="shared" si="278"/>
        <v>Feb</v>
      </c>
      <c r="V2187">
        <f t="shared" si="27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42583.406747685185</v>
      </c>
      <c r="T2188" s="10">
        <f t="shared" si="277"/>
        <v>42619.874999999993</v>
      </c>
      <c r="U2188" s="11" t="str">
        <f t="shared" si="278"/>
        <v>Aug</v>
      </c>
      <c r="V2188">
        <f t="shared" si="27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42068.000763888886</v>
      </c>
      <c r="T2189" s="10">
        <f t="shared" si="277"/>
        <v>42096.957638888889</v>
      </c>
      <c r="U2189" s="11" t="str">
        <f t="shared" si="278"/>
        <v>Mar</v>
      </c>
      <c r="V2189">
        <f t="shared" si="27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42633.377789351849</v>
      </c>
      <c r="T2190" s="10">
        <f t="shared" si="277"/>
        <v>42668.499999999993</v>
      </c>
      <c r="U2190" s="11" t="str">
        <f t="shared" si="278"/>
        <v>Sep</v>
      </c>
      <c r="V2190">
        <f t="shared" si="27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42467.579861111109</v>
      </c>
      <c r="T2191" s="10">
        <f t="shared" si="277"/>
        <v>42481.708333333336</v>
      </c>
      <c r="U2191" s="11" t="str">
        <f t="shared" si="278"/>
        <v>Apr</v>
      </c>
      <c r="V2191">
        <f t="shared" si="27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42417.416712962957</v>
      </c>
      <c r="T2192" s="10">
        <f t="shared" si="277"/>
        <v>42452.082638888889</v>
      </c>
      <c r="U2192" s="11" t="str">
        <f t="shared" si="278"/>
        <v>Feb</v>
      </c>
      <c r="V2192">
        <f t="shared" si="27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42768.6253125</v>
      </c>
      <c r="T2193" s="10">
        <f t="shared" si="277"/>
        <v>42780.6253125</v>
      </c>
      <c r="U2193" s="11" t="str">
        <f t="shared" si="278"/>
        <v>Feb</v>
      </c>
      <c r="V2193">
        <f t="shared" si="27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42691.642870370364</v>
      </c>
      <c r="T2194" s="10">
        <f t="shared" si="277"/>
        <v>42719.749999999993</v>
      </c>
      <c r="U2194" s="11" t="str">
        <f t="shared" si="278"/>
        <v>Nov</v>
      </c>
      <c r="V2194">
        <f t="shared" si="27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42664.197592592587</v>
      </c>
      <c r="T2195" s="10">
        <f t="shared" si="277"/>
        <v>42694.999305555553</v>
      </c>
      <c r="U2195" s="11" t="str">
        <f t="shared" si="278"/>
        <v>Oct</v>
      </c>
      <c r="V2195">
        <f t="shared" si="27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42425.54965277778</v>
      </c>
      <c r="T2196" s="10">
        <f t="shared" si="277"/>
        <v>42455.507986111108</v>
      </c>
      <c r="U2196" s="11" t="str">
        <f t="shared" si="278"/>
        <v>Feb</v>
      </c>
      <c r="V2196">
        <f t="shared" si="27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42197.563657407409</v>
      </c>
      <c r="T2197" s="10">
        <f t="shared" si="277"/>
        <v>42227.563657407409</v>
      </c>
      <c r="U2197" s="11" t="str">
        <f t="shared" si="278"/>
        <v>Jul</v>
      </c>
      <c r="V2197">
        <f t="shared" si="27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42675.278958333329</v>
      </c>
      <c r="T2198" s="10">
        <f t="shared" si="277"/>
        <v>42706.083333333336</v>
      </c>
      <c r="U2198" s="11" t="str">
        <f t="shared" si="278"/>
        <v>Nov</v>
      </c>
      <c r="V2198">
        <f t="shared" si="27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42033.37568287037</v>
      </c>
      <c r="T2199" s="10">
        <f t="shared" si="277"/>
        <v>42063.37568287037</v>
      </c>
      <c r="U2199" s="11" t="str">
        <f t="shared" si="278"/>
        <v>Jan</v>
      </c>
      <c r="V2199">
        <f t="shared" si="27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42292.305555555555</v>
      </c>
      <c r="T2200" s="10">
        <f t="shared" si="277"/>
        <v>42322.347222222219</v>
      </c>
      <c r="U2200" s="11" t="str">
        <f t="shared" si="278"/>
        <v>Oct</v>
      </c>
      <c r="V2200">
        <f t="shared" si="27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42262.208310185182</v>
      </c>
      <c r="T2201" s="10">
        <f t="shared" si="277"/>
        <v>42292.208310185182</v>
      </c>
      <c r="U2201" s="11" t="str">
        <f t="shared" si="278"/>
        <v>Sep</v>
      </c>
      <c r="V2201">
        <f t="shared" si="27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42163.417453703696</v>
      </c>
      <c r="T2202" s="10">
        <f t="shared" si="277"/>
        <v>42190.916666666664</v>
      </c>
      <c r="U2202" s="11" t="str">
        <f t="shared" si="278"/>
        <v>Jun</v>
      </c>
      <c r="V2202">
        <f t="shared" si="27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41276.638483796298</v>
      </c>
      <c r="T2203" s="10">
        <f t="shared" si="277"/>
        <v>41290.638483796298</v>
      </c>
      <c r="U2203" s="11" t="str">
        <f t="shared" si="278"/>
        <v>Jan</v>
      </c>
      <c r="V2203">
        <f t="shared" si="27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41184.640833333331</v>
      </c>
      <c r="T2204" s="10">
        <f t="shared" si="277"/>
        <v>41214.640833333331</v>
      </c>
      <c r="U2204" s="11" t="str">
        <f t="shared" si="278"/>
        <v>Oct</v>
      </c>
      <c r="V2204">
        <f t="shared" si="27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42241.651412037034</v>
      </c>
      <c r="T2205" s="10">
        <f t="shared" si="277"/>
        <v>42271.651412037034</v>
      </c>
      <c r="U2205" s="11" t="str">
        <f t="shared" si="278"/>
        <v>Aug</v>
      </c>
      <c r="V2205">
        <f t="shared" si="27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41312.103229166663</v>
      </c>
      <c r="T2206" s="10">
        <f t="shared" si="277"/>
        <v>41342.103229166663</v>
      </c>
      <c r="U2206" s="11" t="str">
        <f t="shared" si="278"/>
        <v>Feb</v>
      </c>
      <c r="V2206">
        <f t="shared" si="27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41031.613298611104</v>
      </c>
      <c r="T2207" s="10">
        <f t="shared" si="277"/>
        <v>41061.613298611104</v>
      </c>
      <c r="U2207" s="11" t="str">
        <f t="shared" si="278"/>
        <v>May</v>
      </c>
      <c r="V2207">
        <f t="shared" si="27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40997.048888888887</v>
      </c>
      <c r="T2208" s="10">
        <f t="shared" si="277"/>
        <v>41015.048888888887</v>
      </c>
      <c r="U2208" s="11" t="str">
        <f t="shared" si="278"/>
        <v>Mar</v>
      </c>
      <c r="V2208">
        <f t="shared" si="27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41563.985798611109</v>
      </c>
      <c r="T2209" s="10">
        <f t="shared" si="277"/>
        <v>41594.027465277773</v>
      </c>
      <c r="U2209" s="11" t="str">
        <f t="shared" si="278"/>
        <v>Oct</v>
      </c>
      <c r="V2209">
        <f t="shared" si="27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40946.673912037033</v>
      </c>
      <c r="T2210" s="10">
        <f t="shared" si="277"/>
        <v>41005.958333333328</v>
      </c>
      <c r="U2210" s="11" t="str">
        <f t="shared" si="278"/>
        <v>Feb</v>
      </c>
      <c r="V2210">
        <f t="shared" si="27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41732.27134259259</v>
      </c>
      <c r="T2211" s="10">
        <f t="shared" si="277"/>
        <v>41743.75</v>
      </c>
      <c r="U2211" s="11" t="str">
        <f t="shared" si="278"/>
        <v>Apr</v>
      </c>
      <c r="V2211">
        <f t="shared" si="27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40955.857754629629</v>
      </c>
      <c r="T2212" s="10">
        <f t="shared" si="277"/>
        <v>41013.524999999994</v>
      </c>
      <c r="U2212" s="11" t="str">
        <f t="shared" si="278"/>
        <v>Feb</v>
      </c>
      <c r="V2212">
        <f t="shared" si="27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41716.576678240737</v>
      </c>
      <c r="T2213" s="10">
        <f t="shared" si="277"/>
        <v>41739.082638888889</v>
      </c>
      <c r="U2213" s="11" t="str">
        <f t="shared" si="278"/>
        <v>Mar</v>
      </c>
      <c r="V2213">
        <f t="shared" si="27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41548.539085648146</v>
      </c>
      <c r="T2214" s="10">
        <f t="shared" si="277"/>
        <v>41581.833333333328</v>
      </c>
      <c r="U2214" s="11" t="str">
        <f t="shared" si="278"/>
        <v>Oct</v>
      </c>
      <c r="V2214">
        <f t="shared" si="27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42109.617812499993</v>
      </c>
      <c r="T2215" s="10">
        <f t="shared" si="277"/>
        <v>42139.617812499993</v>
      </c>
      <c r="U2215" s="11" t="str">
        <f t="shared" si="278"/>
        <v>Apr</v>
      </c>
      <c r="V2215">
        <f t="shared" si="27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41646.58388888889</v>
      </c>
      <c r="T2216" s="10">
        <f t="shared" si="277"/>
        <v>41676.58388888889</v>
      </c>
      <c r="U2216" s="11" t="str">
        <f t="shared" si="278"/>
        <v>Jan</v>
      </c>
      <c r="V2216">
        <f t="shared" si="27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40958.508935185186</v>
      </c>
      <c r="T2217" s="10">
        <f t="shared" si="277"/>
        <v>40981.082638888889</v>
      </c>
      <c r="U2217" s="11" t="str">
        <f t="shared" si="278"/>
        <v>Feb</v>
      </c>
      <c r="V2217">
        <f t="shared" si="27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42194.543344907412</v>
      </c>
      <c r="T2218" s="10">
        <f t="shared" si="277"/>
        <v>42208.543344907412</v>
      </c>
      <c r="U2218" s="11" t="str">
        <f t="shared" si="278"/>
        <v>Jul</v>
      </c>
      <c r="V2218">
        <f t="shared" si="27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42299.568437499998</v>
      </c>
      <c r="T2219" s="10">
        <f t="shared" si="277"/>
        <v>42310.124999999993</v>
      </c>
      <c r="U2219" s="11" t="str">
        <f t="shared" si="278"/>
        <v>Oct</v>
      </c>
      <c r="V2219">
        <f t="shared" si="27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41127.603969907403</v>
      </c>
      <c r="T2220" s="10">
        <f t="shared" si="277"/>
        <v>41149.791666666664</v>
      </c>
      <c r="U2220" s="11" t="str">
        <f t="shared" si="278"/>
        <v>Aug</v>
      </c>
      <c r="V2220">
        <f t="shared" si="27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42205.510555555556</v>
      </c>
      <c r="T2221" s="10">
        <f t="shared" si="277"/>
        <v>42235.510555555556</v>
      </c>
      <c r="U2221" s="11" t="str">
        <f t="shared" si="278"/>
        <v>Jul</v>
      </c>
      <c r="V2221">
        <f t="shared" si="27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41451.852268518516</v>
      </c>
      <c r="T2222" s="10">
        <f t="shared" si="277"/>
        <v>41481.852268518516</v>
      </c>
      <c r="U2222" s="11" t="str">
        <f t="shared" si="278"/>
        <v>Jun</v>
      </c>
      <c r="V2222">
        <f t="shared" si="27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42452.458437499998</v>
      </c>
      <c r="T2223" s="10">
        <f t="shared" si="277"/>
        <v>42482.791666666664</v>
      </c>
      <c r="U2223" s="11" t="str">
        <f t="shared" si="278"/>
        <v>Mar</v>
      </c>
      <c r="V2223">
        <f t="shared" si="27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40906.579247685186</v>
      </c>
      <c r="T2224" s="10">
        <f t="shared" si="277"/>
        <v>40936.579247685186</v>
      </c>
      <c r="U2224" s="11" t="str">
        <f t="shared" si="278"/>
        <v>Dec</v>
      </c>
      <c r="V2224">
        <f t="shared" si="27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42152.432500000003</v>
      </c>
      <c r="T2225" s="10">
        <f t="shared" si="277"/>
        <v>42182.432500000003</v>
      </c>
      <c r="U2225" s="11" t="str">
        <f t="shared" si="278"/>
        <v>May</v>
      </c>
      <c r="V2225">
        <f t="shared" si="27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42644.459201388883</v>
      </c>
      <c r="T2226" s="10">
        <f t="shared" si="277"/>
        <v>42672.583333333336</v>
      </c>
      <c r="U2226" s="11" t="str">
        <f t="shared" si="278"/>
        <v>Oct</v>
      </c>
      <c r="V2226">
        <f t="shared" si="27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41873.583506944444</v>
      </c>
      <c r="T2227" s="10">
        <f t="shared" si="277"/>
        <v>41903.583506944444</v>
      </c>
      <c r="U2227" s="11" t="str">
        <f t="shared" si="278"/>
        <v>Aug</v>
      </c>
      <c r="V2227">
        <f t="shared" si="27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42381.590532407405</v>
      </c>
      <c r="T2228" s="10">
        <f t="shared" si="277"/>
        <v>42411.999305555553</v>
      </c>
      <c r="U2228" s="11" t="str">
        <f t="shared" si="278"/>
        <v>Jan</v>
      </c>
      <c r="V2228">
        <f t="shared" si="27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41561.599016203698</v>
      </c>
      <c r="T2229" s="10">
        <f t="shared" si="277"/>
        <v>41591.640682870369</v>
      </c>
      <c r="U2229" s="11" t="str">
        <f t="shared" si="278"/>
        <v>Oct</v>
      </c>
      <c r="V2229">
        <f t="shared" si="27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42202.069861111107</v>
      </c>
      <c r="T2230" s="10">
        <f t="shared" si="277"/>
        <v>42232.069861111107</v>
      </c>
      <c r="U2230" s="11" t="str">
        <f t="shared" si="278"/>
        <v>Jul</v>
      </c>
      <c r="V2230">
        <f t="shared" si="27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41484.455914351849</v>
      </c>
      <c r="T2231" s="10">
        <f t="shared" si="277"/>
        <v>41519.958333333328</v>
      </c>
      <c r="U2231" s="11" t="str">
        <f t="shared" si="278"/>
        <v>Jul</v>
      </c>
      <c r="V2231">
        <f t="shared" si="27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41724.672766203701</v>
      </c>
      <c r="T2232" s="10">
        <f t="shared" si="277"/>
        <v>41754.672766203701</v>
      </c>
      <c r="U2232" s="11" t="str">
        <f t="shared" si="278"/>
        <v>Mar</v>
      </c>
      <c r="V2232">
        <f t="shared" si="27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41423.702557870369</v>
      </c>
      <c r="T2233" s="10">
        <f t="shared" si="277"/>
        <v>41450</v>
      </c>
      <c r="U2233" s="11" t="str">
        <f t="shared" si="278"/>
        <v>May</v>
      </c>
      <c r="V2233">
        <f t="shared" si="27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41806.585740740738</v>
      </c>
      <c r="T2234" s="10">
        <f t="shared" si="277"/>
        <v>41838.916666666664</v>
      </c>
      <c r="U2234" s="11" t="str">
        <f t="shared" si="278"/>
        <v>Jun</v>
      </c>
      <c r="V2234">
        <f t="shared" si="27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42331.170590277768</v>
      </c>
      <c r="T2235" s="10">
        <f t="shared" si="277"/>
        <v>42351.791666666664</v>
      </c>
      <c r="U2235" s="11" t="str">
        <f t="shared" si="278"/>
        <v>Nov</v>
      </c>
      <c r="V2235">
        <f t="shared" si="27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42710.616284722222</v>
      </c>
      <c r="T2236" s="10">
        <f t="shared" si="277"/>
        <v>42740.616284722222</v>
      </c>
      <c r="U2236" s="11" t="str">
        <f t="shared" si="278"/>
        <v>Dec</v>
      </c>
      <c r="V2236">
        <f t="shared" si="27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42061.813784722217</v>
      </c>
      <c r="T2237" s="10">
        <f t="shared" si="277"/>
        <v>42091.77211805556</v>
      </c>
      <c r="U2237" s="11" t="str">
        <f t="shared" si="278"/>
        <v>Feb</v>
      </c>
      <c r="V2237">
        <f t="shared" si="27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42371.408831018511</v>
      </c>
      <c r="T2238" s="10">
        <f t="shared" si="277"/>
        <v>42401.408831018511</v>
      </c>
      <c r="U2238" s="11" t="str">
        <f t="shared" si="278"/>
        <v>Jan</v>
      </c>
      <c r="V2238">
        <f t="shared" si="27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41914.794942129629</v>
      </c>
      <c r="T2239" s="10">
        <f t="shared" si="277"/>
        <v>41955.124305555553</v>
      </c>
      <c r="U2239" s="11" t="str">
        <f t="shared" si="278"/>
        <v>Oct</v>
      </c>
      <c r="V2239">
        <f t="shared" si="27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42774.41337962963</v>
      </c>
      <c r="T2240" s="10">
        <f t="shared" si="277"/>
        <v>42804.41337962963</v>
      </c>
      <c r="U2240" s="11" t="str">
        <f t="shared" si="278"/>
        <v>Feb</v>
      </c>
      <c r="V2240">
        <f t="shared" si="27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41572.750162037039</v>
      </c>
      <c r="T2241" s="10">
        <f t="shared" si="277"/>
        <v>41608.959722222222</v>
      </c>
      <c r="U2241" s="11" t="str">
        <f t="shared" si="278"/>
        <v>Oct</v>
      </c>
      <c r="V2241">
        <f t="shared" si="27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42452.617407407401</v>
      </c>
      <c r="T2242" s="10">
        <f t="shared" si="277"/>
        <v>42482.617407407401</v>
      </c>
      <c r="U2242" s="11" t="str">
        <f t="shared" si="278"/>
        <v>Mar</v>
      </c>
      <c r="V2242">
        <f t="shared" si="27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IFERROR(E2243/L2243,0)</f>
        <v>49.472392638036808</v>
      </c>
      <c r="Q2243" t="str">
        <f t="shared" ref="Q2243:Q2306" si="282">LEFT(N2243, SEARCH("/",N2243,1)-1)</f>
        <v>games</v>
      </c>
      <c r="R2243" t="str">
        <f t="shared" ref="R2243:R2306" si="283">RIGHT(N2243,LEN(N2243)-SEARCH("/",N2243,1))</f>
        <v>tabletop games</v>
      </c>
      <c r="S2243" s="10">
        <f t="shared" ref="S2243:S2306" si="284">(((J2243/60)/60)/24)+DATE(1970,1,1)+(-5/24)</f>
        <v>42766.619212962956</v>
      </c>
      <c r="T2243" s="10">
        <f t="shared" ref="T2243:T2306" si="285">(((I2243/60)/60)/24)+DATE(1970,1,1)+(-5/24)</f>
        <v>42796.619212962956</v>
      </c>
      <c r="U2243" s="11" t="str">
        <f t="shared" ref="U2243:U2306" si="286">TEXT(S2243,"mmm")</f>
        <v>Jan</v>
      </c>
      <c r="V2243">
        <f t="shared" ref="V2243:V2306" si="287">YEAR(S2243)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41569.367280092592</v>
      </c>
      <c r="T2244" s="10">
        <f t="shared" si="285"/>
        <v>41604.91805555555</v>
      </c>
      <c r="U2244" s="11" t="str">
        <f t="shared" si="286"/>
        <v>Oct</v>
      </c>
      <c r="V2244">
        <f t="shared" si="287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42800.542708333327</v>
      </c>
      <c r="T2245" s="10">
        <f t="shared" si="285"/>
        <v>42806.916666666664</v>
      </c>
      <c r="U2245" s="11" t="str">
        <f t="shared" si="286"/>
        <v>Mar</v>
      </c>
      <c r="V2245">
        <f t="shared" si="287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42647.610486111109</v>
      </c>
      <c r="T2246" s="10">
        <f t="shared" si="285"/>
        <v>42659.645833333336</v>
      </c>
      <c r="U2246" s="11" t="str">
        <f t="shared" si="286"/>
        <v>Oct</v>
      </c>
      <c r="V2246">
        <f t="shared" si="287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41660.500196759262</v>
      </c>
      <c r="T2247" s="10">
        <f t="shared" si="285"/>
        <v>41691.541666666664</v>
      </c>
      <c r="U2247" s="11" t="str">
        <f t="shared" si="286"/>
        <v>Jan</v>
      </c>
      <c r="V2247">
        <f t="shared" si="287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42221.583449074074</v>
      </c>
      <c r="T2248" s="10">
        <f t="shared" si="285"/>
        <v>42251.583449074074</v>
      </c>
      <c r="U2248" s="11" t="str">
        <f t="shared" si="286"/>
        <v>Aug</v>
      </c>
      <c r="V2248">
        <f t="shared" si="287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42200.457928240743</v>
      </c>
      <c r="T2249" s="10">
        <f t="shared" si="285"/>
        <v>42214.457928240743</v>
      </c>
      <c r="U2249" s="11" t="str">
        <f t="shared" si="286"/>
        <v>Jul</v>
      </c>
      <c r="V2249">
        <f t="shared" si="287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42688.667569444442</v>
      </c>
      <c r="T2250" s="10">
        <f t="shared" si="285"/>
        <v>42718.667569444442</v>
      </c>
      <c r="U2250" s="11" t="str">
        <f t="shared" si="286"/>
        <v>Nov</v>
      </c>
      <c r="V2250">
        <f t="shared" si="287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41336.494965277772</v>
      </c>
      <c r="T2251" s="10">
        <f t="shared" si="285"/>
        <v>41366.453298611108</v>
      </c>
      <c r="U2251" s="11" t="str">
        <f t="shared" si="286"/>
        <v>Mar</v>
      </c>
      <c r="V2251">
        <f t="shared" si="287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42676.7971412037</v>
      </c>
      <c r="T2252" s="10">
        <f t="shared" si="285"/>
        <v>42706.838807870365</v>
      </c>
      <c r="U2252" s="11" t="str">
        <f t="shared" si="286"/>
        <v>Nov</v>
      </c>
      <c r="V2252">
        <f t="shared" si="287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41846.137465277774</v>
      </c>
      <c r="T2253" s="10">
        <f t="shared" si="285"/>
        <v>41867.137465277774</v>
      </c>
      <c r="U2253" s="11" t="str">
        <f t="shared" si="286"/>
        <v>Jul</v>
      </c>
      <c r="V2253">
        <f t="shared" si="287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42573.119652777772</v>
      </c>
      <c r="T2254" s="10">
        <f t="shared" si="285"/>
        <v>42588.119652777772</v>
      </c>
      <c r="U2254" s="11" t="str">
        <f t="shared" si="286"/>
        <v>Jul</v>
      </c>
      <c r="V2254">
        <f t="shared" si="287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42296.422997685186</v>
      </c>
      <c r="T2255" s="10">
        <f t="shared" si="285"/>
        <v>42326.46466435185</v>
      </c>
      <c r="U2255" s="11" t="str">
        <f t="shared" si="286"/>
        <v>Oct</v>
      </c>
      <c r="V2255">
        <f t="shared" si="287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42752.439444444441</v>
      </c>
      <c r="T2256" s="10">
        <f t="shared" si="285"/>
        <v>42759.439444444441</v>
      </c>
      <c r="U2256" s="11" t="str">
        <f t="shared" si="286"/>
        <v>Jan</v>
      </c>
      <c r="V2256">
        <f t="shared" si="287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42467.743645833332</v>
      </c>
      <c r="T2257" s="10">
        <f t="shared" si="285"/>
        <v>42497.743645833332</v>
      </c>
      <c r="U2257" s="11" t="str">
        <f t="shared" si="286"/>
        <v>Apr</v>
      </c>
      <c r="V2257">
        <f t="shared" si="287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42682.243587962956</v>
      </c>
      <c r="T2258" s="10">
        <f t="shared" si="285"/>
        <v>42696.243587962956</v>
      </c>
      <c r="U2258" s="11" t="str">
        <f t="shared" si="286"/>
        <v>Nov</v>
      </c>
      <c r="V2258">
        <f t="shared" si="287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42505.728344907409</v>
      </c>
      <c r="T2259" s="10">
        <f t="shared" si="285"/>
        <v>42540.749999999993</v>
      </c>
      <c r="U2259" s="11" t="str">
        <f t="shared" si="286"/>
        <v>May</v>
      </c>
      <c r="V2259">
        <f t="shared" si="287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42136.542673611104</v>
      </c>
      <c r="T2260" s="10">
        <f t="shared" si="285"/>
        <v>42166.542673611104</v>
      </c>
      <c r="U2260" s="11" t="str">
        <f t="shared" si="286"/>
        <v>May</v>
      </c>
      <c r="V2260">
        <f t="shared" si="287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42702.59648148148</v>
      </c>
      <c r="T2261" s="10">
        <f t="shared" si="285"/>
        <v>42712.59648148148</v>
      </c>
      <c r="U2261" s="11" t="str">
        <f t="shared" si="286"/>
        <v>Nov</v>
      </c>
      <c r="V2261">
        <f t="shared" si="287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41694.808449074073</v>
      </c>
      <c r="T2262" s="10">
        <f t="shared" si="285"/>
        <v>41724.766782407409</v>
      </c>
      <c r="U2262" s="11" t="str">
        <f t="shared" si="286"/>
        <v>Feb</v>
      </c>
      <c r="V2262">
        <f t="shared" si="287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42759.516435185178</v>
      </c>
      <c r="T2263" s="10">
        <f t="shared" si="285"/>
        <v>42780.516435185178</v>
      </c>
      <c r="U2263" s="11" t="str">
        <f t="shared" si="286"/>
        <v>Jan</v>
      </c>
      <c r="V2263">
        <f t="shared" si="287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41926.376828703702</v>
      </c>
      <c r="T2264" s="10">
        <f t="shared" si="285"/>
        <v>41960.791666666664</v>
      </c>
      <c r="U2264" s="11" t="str">
        <f t="shared" si="286"/>
        <v>Oct</v>
      </c>
      <c r="V2264">
        <f t="shared" si="287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42014.623993055553</v>
      </c>
      <c r="T2265" s="10">
        <f t="shared" si="285"/>
        <v>42035.623993055553</v>
      </c>
      <c r="U2265" s="11" t="str">
        <f t="shared" si="286"/>
        <v>Jan</v>
      </c>
      <c r="V2265">
        <f t="shared" si="287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42496.374004629623</v>
      </c>
      <c r="T2266" s="10">
        <f t="shared" si="285"/>
        <v>42512.916666666664</v>
      </c>
      <c r="U2266" s="11" t="str">
        <f t="shared" si="286"/>
        <v>May</v>
      </c>
      <c r="V2266">
        <f t="shared" si="287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42689.644756944443</v>
      </c>
      <c r="T2267" s="10">
        <f t="shared" si="285"/>
        <v>42696.644756944443</v>
      </c>
      <c r="U2267" s="11" t="str">
        <f t="shared" si="286"/>
        <v>Nov</v>
      </c>
      <c r="V2267">
        <f t="shared" si="287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42469.666574074072</v>
      </c>
      <c r="T2268" s="10">
        <f t="shared" si="285"/>
        <v>42486.874999999993</v>
      </c>
      <c r="U2268" s="11" t="str">
        <f t="shared" si="286"/>
        <v>Apr</v>
      </c>
      <c r="V2268">
        <f t="shared" si="287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41968.621493055551</v>
      </c>
      <c r="T2269" s="10">
        <f t="shared" si="285"/>
        <v>41993.833333333336</v>
      </c>
      <c r="U2269" s="11" t="str">
        <f t="shared" si="286"/>
        <v>Nov</v>
      </c>
      <c r="V2269">
        <f t="shared" si="287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42775.874016203699</v>
      </c>
      <c r="T2270" s="10">
        <f t="shared" si="285"/>
        <v>42805.874016203699</v>
      </c>
      <c r="U2270" s="11" t="str">
        <f t="shared" si="286"/>
        <v>Feb</v>
      </c>
      <c r="V2270">
        <f t="shared" si="287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42776.496099537035</v>
      </c>
      <c r="T2271" s="10">
        <f t="shared" si="285"/>
        <v>42800.999999999993</v>
      </c>
      <c r="U2271" s="11" t="str">
        <f t="shared" si="286"/>
        <v>Feb</v>
      </c>
      <c r="V2271">
        <f t="shared" si="287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42725.661030092589</v>
      </c>
      <c r="T2272" s="10">
        <f t="shared" si="285"/>
        <v>42745.707638888889</v>
      </c>
      <c r="U2272" s="11" t="str">
        <f t="shared" si="286"/>
        <v>Dec</v>
      </c>
      <c r="V2272">
        <f t="shared" si="287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42683.791712962957</v>
      </c>
      <c r="T2273" s="10">
        <f t="shared" si="285"/>
        <v>42713.791712962957</v>
      </c>
      <c r="U2273" s="11" t="str">
        <f t="shared" si="286"/>
        <v>Nov</v>
      </c>
      <c r="V2273">
        <f t="shared" si="287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42315.491157407399</v>
      </c>
      <c r="T2274" s="10">
        <f t="shared" si="285"/>
        <v>42345.491157407399</v>
      </c>
      <c r="U2274" s="11" t="str">
        <f t="shared" si="286"/>
        <v>Nov</v>
      </c>
      <c r="V2274">
        <f t="shared" si="287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42781.340763888882</v>
      </c>
      <c r="T2275" s="10">
        <f t="shared" si="285"/>
        <v>42806.299097222225</v>
      </c>
      <c r="U2275" s="11" t="str">
        <f t="shared" si="286"/>
        <v>Feb</v>
      </c>
      <c r="V2275">
        <f t="shared" si="287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41663.292326388888</v>
      </c>
      <c r="T2276" s="10">
        <f t="shared" si="285"/>
        <v>41693.292326388888</v>
      </c>
      <c r="U2276" s="11" t="str">
        <f t="shared" si="286"/>
        <v>Jan</v>
      </c>
      <c r="V2276">
        <f t="shared" si="287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41965.408321759263</v>
      </c>
      <c r="T2277" s="10">
        <f t="shared" si="285"/>
        <v>41995.408321759263</v>
      </c>
      <c r="U2277" s="11" t="str">
        <f t="shared" si="286"/>
        <v>Nov</v>
      </c>
      <c r="V2277">
        <f t="shared" si="287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41614.443159722221</v>
      </c>
      <c r="T2278" s="10">
        <f t="shared" si="285"/>
        <v>41644.443159722221</v>
      </c>
      <c r="U2278" s="11" t="str">
        <f t="shared" si="286"/>
        <v>Dec</v>
      </c>
      <c r="V2278">
        <f t="shared" si="287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40936.470173611109</v>
      </c>
      <c r="T2279" s="10">
        <f t="shared" si="285"/>
        <v>40966.470173611109</v>
      </c>
      <c r="U2279" s="11" t="str">
        <f t="shared" si="286"/>
        <v>Jan</v>
      </c>
      <c r="V2279">
        <f t="shared" si="287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42338.500775462955</v>
      </c>
      <c r="T2280" s="10">
        <f t="shared" si="285"/>
        <v>42372.749305555553</v>
      </c>
      <c r="U2280" s="11" t="str">
        <f t="shared" si="286"/>
        <v>Nov</v>
      </c>
      <c r="V2280">
        <f t="shared" si="287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42020.598368055551</v>
      </c>
      <c r="T2281" s="10">
        <f t="shared" si="285"/>
        <v>42038.958333333336</v>
      </c>
      <c r="U2281" s="11" t="str">
        <f t="shared" si="286"/>
        <v>Jan</v>
      </c>
      <c r="V2281">
        <f t="shared" si="287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42234.416562499995</v>
      </c>
      <c r="T2282" s="10">
        <f t="shared" si="285"/>
        <v>42264.416562499995</v>
      </c>
      <c r="U2282" s="11" t="str">
        <f t="shared" si="286"/>
        <v>Aug</v>
      </c>
      <c r="V2282">
        <f t="shared" si="287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40687.077511574069</v>
      </c>
      <c r="T2283" s="10">
        <f t="shared" si="285"/>
        <v>40749.076388888883</v>
      </c>
      <c r="U2283" s="11" t="str">
        <f t="shared" si="286"/>
        <v>May</v>
      </c>
      <c r="V2283">
        <f t="shared" si="287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42322.966273148144</v>
      </c>
      <c r="T2284" s="10">
        <f t="shared" si="285"/>
        <v>42382.966273148144</v>
      </c>
      <c r="U2284" s="11" t="str">
        <f t="shared" si="286"/>
        <v>Nov</v>
      </c>
      <c r="V2284">
        <f t="shared" si="287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40977.916712962957</v>
      </c>
      <c r="T2285" s="10">
        <f t="shared" si="285"/>
        <v>41037.875046296293</v>
      </c>
      <c r="U2285" s="11" t="str">
        <f t="shared" si="286"/>
        <v>Mar</v>
      </c>
      <c r="V2285">
        <f t="shared" si="287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40585.588483796295</v>
      </c>
      <c r="T2286" s="10">
        <f t="shared" si="285"/>
        <v>40613.958333333328</v>
      </c>
      <c r="U2286" s="11" t="str">
        <f t="shared" si="286"/>
        <v>Feb</v>
      </c>
      <c r="V2286">
        <f t="shared" si="287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41058.977349537032</v>
      </c>
      <c r="T2287" s="10">
        <f t="shared" si="285"/>
        <v>41088.977349537032</v>
      </c>
      <c r="U2287" s="11" t="str">
        <f t="shared" si="286"/>
        <v>May</v>
      </c>
      <c r="V2287">
        <f t="shared" si="287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41494.755254629628</v>
      </c>
      <c r="T2288" s="10">
        <f t="shared" si="285"/>
        <v>41522.957638888889</v>
      </c>
      <c r="U2288" s="11" t="str">
        <f t="shared" si="286"/>
        <v>Aug</v>
      </c>
      <c r="V2288">
        <f t="shared" si="287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41792.459027777775</v>
      </c>
      <c r="T2289" s="10">
        <f t="shared" si="285"/>
        <v>41813.459027777775</v>
      </c>
      <c r="U2289" s="11" t="str">
        <f t="shared" si="286"/>
        <v>Jun</v>
      </c>
      <c r="V2289">
        <f t="shared" si="287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41067.619085648148</v>
      </c>
      <c r="T2290" s="10">
        <f t="shared" si="285"/>
        <v>41086.541666666664</v>
      </c>
      <c r="U2290" s="11" t="str">
        <f t="shared" si="286"/>
        <v>Jun</v>
      </c>
      <c r="V2290">
        <f t="shared" si="287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41571.790046296293</v>
      </c>
      <c r="T2291" s="10">
        <f t="shared" si="285"/>
        <v>41614.765277777777</v>
      </c>
      <c r="U2291" s="11" t="str">
        <f t="shared" si="286"/>
        <v>Oct</v>
      </c>
      <c r="V2291">
        <f t="shared" si="287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40070.045486111107</v>
      </c>
      <c r="T2292" s="10">
        <f t="shared" si="285"/>
        <v>40148.5</v>
      </c>
      <c r="U2292" s="11" t="str">
        <f t="shared" si="286"/>
        <v>Sep</v>
      </c>
      <c r="V2292">
        <f t="shared" si="287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40987.768726851849</v>
      </c>
      <c r="T2293" s="10">
        <f t="shared" si="285"/>
        <v>41021.958333333328</v>
      </c>
      <c r="U2293" s="11" t="str">
        <f t="shared" si="286"/>
        <v>Mar</v>
      </c>
      <c r="V2293">
        <f t="shared" si="287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40987.489305555551</v>
      </c>
      <c r="T2294" s="10">
        <f t="shared" si="285"/>
        <v>41017.489305555551</v>
      </c>
      <c r="U2294" s="11" t="str">
        <f t="shared" si="286"/>
        <v>Mar</v>
      </c>
      <c r="V2294">
        <f t="shared" si="287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41151.499988425923</v>
      </c>
      <c r="T2295" s="10">
        <f t="shared" si="285"/>
        <v>41176.957638888889</v>
      </c>
      <c r="U2295" s="11" t="str">
        <f t="shared" si="286"/>
        <v>Aug</v>
      </c>
      <c r="V2295">
        <f t="shared" si="287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41264.514814814815</v>
      </c>
      <c r="T2296" s="10">
        <f t="shared" si="285"/>
        <v>41294.514814814815</v>
      </c>
      <c r="U2296" s="11" t="str">
        <f t="shared" si="286"/>
        <v>Dec</v>
      </c>
      <c r="V2296">
        <f t="shared" si="287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41270.746018518512</v>
      </c>
      <c r="T2297" s="10">
        <f t="shared" si="285"/>
        <v>41300.746018518512</v>
      </c>
      <c r="U2297" s="11" t="str">
        <f t="shared" si="286"/>
        <v>Dec</v>
      </c>
      <c r="V2297">
        <f t="shared" si="287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40927.52344907407</v>
      </c>
      <c r="T2298" s="10">
        <f t="shared" si="285"/>
        <v>40962.52344907407</v>
      </c>
      <c r="U2298" s="11" t="str">
        <f t="shared" si="286"/>
        <v>Jan</v>
      </c>
      <c r="V2298">
        <f t="shared" si="287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40947.83390046296</v>
      </c>
      <c r="T2299" s="10">
        <f t="shared" si="285"/>
        <v>40981.957638888889</v>
      </c>
      <c r="U2299" s="11" t="str">
        <f t="shared" si="286"/>
        <v>Feb</v>
      </c>
      <c r="V2299">
        <f t="shared" si="287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41694.632326388884</v>
      </c>
      <c r="T2300" s="10">
        <f t="shared" si="285"/>
        <v>41724.59065972222</v>
      </c>
      <c r="U2300" s="11" t="str">
        <f t="shared" si="286"/>
        <v>Feb</v>
      </c>
      <c r="V2300">
        <f t="shared" si="287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40564.824178240735</v>
      </c>
      <c r="T2301" s="10">
        <f t="shared" si="285"/>
        <v>40579.824178240735</v>
      </c>
      <c r="U2301" s="11" t="str">
        <f t="shared" si="286"/>
        <v>Jan</v>
      </c>
      <c r="V2301">
        <f t="shared" si="287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41074.518703703703</v>
      </c>
      <c r="T2302" s="10">
        <f t="shared" si="285"/>
        <v>41088.518703703703</v>
      </c>
      <c r="U2302" s="11" t="str">
        <f t="shared" si="286"/>
        <v>Jun</v>
      </c>
      <c r="V2302">
        <f t="shared" si="287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41415.938611111109</v>
      </c>
      <c r="T2303" s="10">
        <f t="shared" si="285"/>
        <v>41445.938611111109</v>
      </c>
      <c r="U2303" s="11" t="str">
        <f t="shared" si="286"/>
        <v>May</v>
      </c>
      <c r="V2303">
        <f t="shared" si="287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41605.660115740735</v>
      </c>
      <c r="T2304" s="10">
        <f t="shared" si="285"/>
        <v>41639.083333333328</v>
      </c>
      <c r="U2304" s="11" t="str">
        <f t="shared" si="286"/>
        <v>Nov</v>
      </c>
      <c r="V2304">
        <f t="shared" si="287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40849.902731481481</v>
      </c>
      <c r="T2305" s="10">
        <f t="shared" si="285"/>
        <v>40889.944398148145</v>
      </c>
      <c r="U2305" s="11" t="str">
        <f t="shared" si="286"/>
        <v>Nov</v>
      </c>
      <c r="V2305">
        <f t="shared" si="287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40502.607534722221</v>
      </c>
      <c r="T2306" s="10">
        <f t="shared" si="285"/>
        <v>40543.999305555553</v>
      </c>
      <c r="U2306" s="11" t="str">
        <f t="shared" si="286"/>
        <v>Nov</v>
      </c>
      <c r="V2306">
        <f t="shared" si="287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IFERROR(E2307/L2307,0)</f>
        <v>109.10778443113773</v>
      </c>
      <c r="Q2307" t="str">
        <f t="shared" ref="Q2307:Q2370" si="290">LEFT(N2307, SEARCH("/",N2307,1)-1)</f>
        <v>music</v>
      </c>
      <c r="R2307" t="str">
        <f t="shared" ref="R2307:R2370" si="291">RIGHT(N2307,LEN(N2307)-SEARCH("/",N2307,1))</f>
        <v>indie rock</v>
      </c>
      <c r="S2307" s="10">
        <f t="shared" ref="S2307:S2370" si="292">(((J2307/60)/60)/24)+DATE(1970,1,1)+(-5/24)</f>
        <v>41834.486944444441</v>
      </c>
      <c r="T2307" s="10">
        <f t="shared" ref="T2307:T2370" si="293">(((I2307/60)/60)/24)+DATE(1970,1,1)+(-5/24)</f>
        <v>41859.541666666664</v>
      </c>
      <c r="U2307" s="11" t="str">
        <f t="shared" ref="U2307:U2370" si="294">TEXT(S2307,"mmm")</f>
        <v>Jul</v>
      </c>
      <c r="V2307">
        <f t="shared" ref="V2307:V2370" si="295">YEAR(S2307)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40947.959826388884</v>
      </c>
      <c r="T2308" s="10">
        <f t="shared" si="293"/>
        <v>40977.959826388884</v>
      </c>
      <c r="U2308" s="11" t="str">
        <f t="shared" si="294"/>
        <v>Feb</v>
      </c>
      <c r="V2308">
        <f t="shared" si="295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41004.594131944439</v>
      </c>
      <c r="T2309" s="10">
        <f t="shared" si="293"/>
        <v>41034.59407407407</v>
      </c>
      <c r="U2309" s="11" t="str">
        <f t="shared" si="294"/>
        <v>Apr</v>
      </c>
      <c r="V2309">
        <f t="shared" si="295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41851.754583333335</v>
      </c>
      <c r="T2310" s="10">
        <f t="shared" si="293"/>
        <v>41879.833333333328</v>
      </c>
      <c r="U2310" s="11" t="str">
        <f t="shared" si="294"/>
        <v>Jul</v>
      </c>
      <c r="V2310">
        <f t="shared" si="295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41307.779363425921</v>
      </c>
      <c r="T2311" s="10">
        <f t="shared" si="293"/>
        <v>41342.779363425921</v>
      </c>
      <c r="U2311" s="11" t="str">
        <f t="shared" si="294"/>
        <v>Feb</v>
      </c>
      <c r="V2311">
        <f t="shared" si="295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41324.585821759254</v>
      </c>
      <c r="T2312" s="10">
        <f t="shared" si="293"/>
        <v>41354.54415509259</v>
      </c>
      <c r="U2312" s="11" t="str">
        <f t="shared" si="294"/>
        <v>Feb</v>
      </c>
      <c r="V2312">
        <f t="shared" si="295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41735.796168981477</v>
      </c>
      <c r="T2313" s="10">
        <f t="shared" si="293"/>
        <v>41765.796168981477</v>
      </c>
      <c r="U2313" s="11" t="str">
        <f t="shared" si="294"/>
        <v>Apr</v>
      </c>
      <c r="V2313">
        <f t="shared" si="295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41716.424513888887</v>
      </c>
      <c r="T2314" s="10">
        <f t="shared" si="293"/>
        <v>41747.75</v>
      </c>
      <c r="U2314" s="11" t="str">
        <f t="shared" si="294"/>
        <v>Mar</v>
      </c>
      <c r="V2314">
        <f t="shared" si="295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41002.750300925924</v>
      </c>
      <c r="T2315" s="10">
        <f t="shared" si="293"/>
        <v>41032.750300925924</v>
      </c>
      <c r="U2315" s="11" t="str">
        <f t="shared" si="294"/>
        <v>Apr</v>
      </c>
      <c r="V2315">
        <f t="shared" si="295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41037.343252314815</v>
      </c>
      <c r="T2316" s="10">
        <f t="shared" si="293"/>
        <v>41067.343252314815</v>
      </c>
      <c r="U2316" s="11" t="str">
        <f t="shared" si="294"/>
        <v>May</v>
      </c>
      <c r="V2316">
        <f t="shared" si="295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41004.517858796295</v>
      </c>
      <c r="T2317" s="10">
        <f t="shared" si="293"/>
        <v>41034.517858796295</v>
      </c>
      <c r="U2317" s="11" t="str">
        <f t="shared" si="294"/>
        <v>Apr</v>
      </c>
      <c r="V2317">
        <f t="shared" si="295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40079.516782407409</v>
      </c>
      <c r="T2318" s="10">
        <f t="shared" si="293"/>
        <v>40156.558333333334</v>
      </c>
      <c r="U2318" s="11" t="str">
        <f t="shared" si="294"/>
        <v>Sep</v>
      </c>
      <c r="V2318">
        <f t="shared" si="295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40192.33390046296</v>
      </c>
      <c r="T2319" s="10">
        <f t="shared" si="293"/>
        <v>40224</v>
      </c>
      <c r="U2319" s="11" t="str">
        <f t="shared" si="294"/>
        <v>Jan</v>
      </c>
      <c r="V2319">
        <f t="shared" si="295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40050.435347222221</v>
      </c>
      <c r="T2320" s="10">
        <f t="shared" si="293"/>
        <v>40081.957638888889</v>
      </c>
      <c r="U2320" s="11" t="str">
        <f t="shared" si="294"/>
        <v>Aug</v>
      </c>
      <c r="V2320">
        <f t="shared" si="295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41592.873668981476</v>
      </c>
      <c r="T2321" s="10">
        <f t="shared" si="293"/>
        <v>41622.873668981476</v>
      </c>
      <c r="U2321" s="11" t="str">
        <f t="shared" si="294"/>
        <v>Nov</v>
      </c>
      <c r="V2321">
        <f t="shared" si="295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41696.608796296292</v>
      </c>
      <c r="T2322" s="10">
        <f t="shared" si="293"/>
        <v>41731.567129629628</v>
      </c>
      <c r="U2322" s="11" t="str">
        <f t="shared" si="294"/>
        <v>Feb</v>
      </c>
      <c r="V2322">
        <f t="shared" si="295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42799.052094907405</v>
      </c>
      <c r="T2323" s="10">
        <f t="shared" si="293"/>
        <v>42829.010428240734</v>
      </c>
      <c r="U2323" s="11" t="str">
        <f t="shared" si="294"/>
        <v>Mar</v>
      </c>
      <c r="V2323">
        <f t="shared" si="295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42804.687141203707</v>
      </c>
      <c r="T2324" s="10">
        <f t="shared" si="293"/>
        <v>42834.645474537036</v>
      </c>
      <c r="U2324" s="11" t="str">
        <f t="shared" si="294"/>
        <v>Mar</v>
      </c>
      <c r="V2324">
        <f t="shared" si="295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14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42807.54684027777</v>
      </c>
      <c r="T2325" s="10">
        <f t="shared" si="293"/>
        <v>42814.54684027777</v>
      </c>
      <c r="U2325" s="11" t="str">
        <f t="shared" si="294"/>
        <v>Mar</v>
      </c>
      <c r="V2325">
        <f t="shared" si="295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42790.67690972222</v>
      </c>
      <c r="T2326" s="10">
        <f t="shared" si="293"/>
        <v>42820.635243055549</v>
      </c>
      <c r="U2326" s="11" t="str">
        <f t="shared" si="294"/>
        <v>Feb</v>
      </c>
      <c r="V2326">
        <f t="shared" si="295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42793.814016203702</v>
      </c>
      <c r="T2327" s="10">
        <f t="shared" si="293"/>
        <v>42823.772349537037</v>
      </c>
      <c r="U2327" s="11" t="str">
        <f t="shared" si="294"/>
        <v>Feb</v>
      </c>
      <c r="V2327">
        <f t="shared" si="295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42803.825787037036</v>
      </c>
      <c r="T2328" s="10">
        <f t="shared" si="293"/>
        <v>42855.499999999993</v>
      </c>
      <c r="U2328" s="11" t="str">
        <f t="shared" si="294"/>
        <v>Mar</v>
      </c>
      <c r="V2328">
        <f t="shared" si="295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41842.708796296298</v>
      </c>
      <c r="T2329" s="10">
        <f t="shared" si="293"/>
        <v>41877.708796296298</v>
      </c>
      <c r="U2329" s="11" t="str">
        <f t="shared" si="294"/>
        <v>Jul</v>
      </c>
      <c r="V2329">
        <f t="shared" si="295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42139.573344907411</v>
      </c>
      <c r="T2330" s="10">
        <f t="shared" si="293"/>
        <v>42169.573344907411</v>
      </c>
      <c r="U2330" s="11" t="str">
        <f t="shared" si="294"/>
        <v>May</v>
      </c>
      <c r="V2330">
        <f t="shared" si="295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41807.416041666664</v>
      </c>
      <c r="T2331" s="10">
        <f t="shared" si="293"/>
        <v>41837.416041666664</v>
      </c>
      <c r="U2331" s="11" t="str">
        <f t="shared" si="294"/>
        <v>Jun</v>
      </c>
      <c r="V2331">
        <f t="shared" si="295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42332.691469907404</v>
      </c>
      <c r="T2332" s="10">
        <f t="shared" si="293"/>
        <v>42362.791666666664</v>
      </c>
      <c r="U2332" s="11" t="str">
        <f t="shared" si="294"/>
        <v>Nov</v>
      </c>
      <c r="V2332">
        <f t="shared" si="295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41838.797337962962</v>
      </c>
      <c r="T2333" s="10">
        <f t="shared" si="293"/>
        <v>41868.797337962962</v>
      </c>
      <c r="U2333" s="11" t="str">
        <f t="shared" si="294"/>
        <v>Jul</v>
      </c>
      <c r="V2333">
        <f t="shared" si="295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42011.419803240737</v>
      </c>
      <c r="T2334" s="10">
        <f t="shared" si="293"/>
        <v>42041.419803240737</v>
      </c>
      <c r="U2334" s="11" t="str">
        <f t="shared" si="294"/>
        <v>Jan</v>
      </c>
      <c r="V2334">
        <f t="shared" si="295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41767.442013888889</v>
      </c>
      <c r="T2335" s="10">
        <f t="shared" si="293"/>
        <v>41788.534722222219</v>
      </c>
      <c r="U2335" s="11" t="str">
        <f t="shared" si="294"/>
        <v>May</v>
      </c>
      <c r="V2335">
        <f t="shared" si="295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41918.461782407401</v>
      </c>
      <c r="T2336" s="10">
        <f t="shared" si="293"/>
        <v>41948.523611111108</v>
      </c>
      <c r="U2336" s="11" t="str">
        <f t="shared" si="294"/>
        <v>Oct</v>
      </c>
      <c r="V2336">
        <f t="shared" si="295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41771.363923611112</v>
      </c>
      <c r="T2337" s="10">
        <f t="shared" si="293"/>
        <v>41801.363923611112</v>
      </c>
      <c r="U2337" s="11" t="str">
        <f t="shared" si="294"/>
        <v>May</v>
      </c>
      <c r="V2337">
        <f t="shared" si="295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41666.716377314813</v>
      </c>
      <c r="T2338" s="10">
        <f t="shared" si="293"/>
        <v>41706.716377314813</v>
      </c>
      <c r="U2338" s="11" t="str">
        <f t="shared" si="294"/>
        <v>Jan</v>
      </c>
      <c r="V2338">
        <f t="shared" si="295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41786.432210648149</v>
      </c>
      <c r="T2339" s="10">
        <f t="shared" si="293"/>
        <v>41816.432210648149</v>
      </c>
      <c r="U2339" s="11" t="str">
        <f t="shared" si="294"/>
        <v>May</v>
      </c>
      <c r="V2339">
        <f t="shared" si="295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41789.688472222217</v>
      </c>
      <c r="T2340" s="10">
        <f t="shared" si="293"/>
        <v>41819.688472222217</v>
      </c>
      <c r="U2340" s="11" t="str">
        <f t="shared" si="294"/>
        <v>May</v>
      </c>
      <c r="V2340">
        <f t="shared" si="295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42692.591539351844</v>
      </c>
      <c r="T2341" s="10">
        <f t="shared" si="293"/>
        <v>42723.124305555553</v>
      </c>
      <c r="U2341" s="11" t="str">
        <f t="shared" si="294"/>
        <v>Nov</v>
      </c>
      <c r="V2341">
        <f t="shared" si="295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42643.434467592589</v>
      </c>
      <c r="T2342" s="10">
        <f t="shared" si="293"/>
        <v>42673.434467592589</v>
      </c>
      <c r="U2342" s="11" t="str">
        <f t="shared" si="294"/>
        <v>Sep</v>
      </c>
      <c r="V2342">
        <f t="shared" si="295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>
        <f t="shared" si="289"/>
        <v>0</v>
      </c>
      <c r="Q2343" t="str">
        <f t="shared" si="290"/>
        <v>technology</v>
      </c>
      <c r="R2343" t="str">
        <f t="shared" si="291"/>
        <v>web</v>
      </c>
      <c r="S2343" s="10">
        <f t="shared" si="292"/>
        <v>42167.605370370373</v>
      </c>
      <c r="T2343" s="10">
        <f t="shared" si="293"/>
        <v>42197.605370370373</v>
      </c>
      <c r="U2343" s="11" t="str">
        <f t="shared" si="294"/>
        <v>Jun</v>
      </c>
      <c r="V2343">
        <f t="shared" si="295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>
        <f t="shared" si="289"/>
        <v>0</v>
      </c>
      <c r="Q2344" t="str">
        <f t="shared" si="290"/>
        <v>technology</v>
      </c>
      <c r="R2344" t="str">
        <f t="shared" si="291"/>
        <v>web</v>
      </c>
      <c r="S2344" s="10">
        <f t="shared" si="292"/>
        <v>41897.49386574074</v>
      </c>
      <c r="T2344" s="10">
        <f t="shared" si="293"/>
        <v>41918</v>
      </c>
      <c r="U2344" s="11" t="str">
        <f t="shared" si="294"/>
        <v>Sep</v>
      </c>
      <c r="V2344">
        <f t="shared" si="295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42327.616956018515</v>
      </c>
      <c r="T2345" s="10">
        <f t="shared" si="293"/>
        <v>42377.615972222215</v>
      </c>
      <c r="U2345" s="11" t="str">
        <f t="shared" si="294"/>
        <v>Nov</v>
      </c>
      <c r="V2345">
        <f t="shared" si="295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42515.519317129627</v>
      </c>
      <c r="T2346" s="10">
        <f t="shared" si="293"/>
        <v>42545.519317129627</v>
      </c>
      <c r="U2346" s="11" t="str">
        <f t="shared" si="294"/>
        <v>May</v>
      </c>
      <c r="V2346">
        <f t="shared" si="295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>
        <f t="shared" si="289"/>
        <v>0</v>
      </c>
      <c r="Q2347" t="str">
        <f t="shared" si="290"/>
        <v>technology</v>
      </c>
      <c r="R2347" t="str">
        <f t="shared" si="291"/>
        <v>web</v>
      </c>
      <c r="S2347" s="10">
        <f t="shared" si="292"/>
        <v>42059.79347222222</v>
      </c>
      <c r="T2347" s="10">
        <f t="shared" si="293"/>
        <v>42094.777083333327</v>
      </c>
      <c r="U2347" s="11" t="str">
        <f t="shared" si="294"/>
        <v>Feb</v>
      </c>
      <c r="V2347">
        <f t="shared" si="295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42615.590636574074</v>
      </c>
      <c r="T2348" s="10">
        <f t="shared" si="293"/>
        <v>42660.590636574074</v>
      </c>
      <c r="U2348" s="11" t="str">
        <f t="shared" si="294"/>
        <v>Sep</v>
      </c>
      <c r="V2348">
        <f t="shared" si="295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42577.399027777778</v>
      </c>
      <c r="T2349" s="10">
        <f t="shared" si="293"/>
        <v>42607.399027777778</v>
      </c>
      <c r="U2349" s="11" t="str">
        <f t="shared" si="294"/>
        <v>Jul</v>
      </c>
      <c r="V2349">
        <f t="shared" si="295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42360.723819444444</v>
      </c>
      <c r="T2350" s="10">
        <f t="shared" si="293"/>
        <v>42420.723819444444</v>
      </c>
      <c r="U2350" s="11" t="str">
        <f t="shared" si="294"/>
        <v>Dec</v>
      </c>
      <c r="V2350">
        <f t="shared" si="295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>
        <f t="shared" si="289"/>
        <v>0</v>
      </c>
      <c r="Q2351" t="str">
        <f t="shared" si="290"/>
        <v>technology</v>
      </c>
      <c r="R2351" t="str">
        <f t="shared" si="291"/>
        <v>web</v>
      </c>
      <c r="S2351" s="10">
        <f t="shared" si="292"/>
        <v>42198.567453703705</v>
      </c>
      <c r="T2351" s="10">
        <f t="shared" si="293"/>
        <v>42227.567453703705</v>
      </c>
      <c r="U2351" s="11" t="str">
        <f t="shared" si="294"/>
        <v>Jul</v>
      </c>
      <c r="V2351">
        <f t="shared" si="295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>
        <f t="shared" si="289"/>
        <v>0</v>
      </c>
      <c r="Q2352" t="str">
        <f t="shared" si="290"/>
        <v>technology</v>
      </c>
      <c r="R2352" t="str">
        <f t="shared" si="291"/>
        <v>web</v>
      </c>
      <c r="S2352" s="10">
        <f t="shared" si="292"/>
        <v>42708.633912037032</v>
      </c>
      <c r="T2352" s="10">
        <f t="shared" si="293"/>
        <v>42738.633912037032</v>
      </c>
      <c r="U2352" s="11" t="str">
        <f t="shared" si="294"/>
        <v>Dec</v>
      </c>
      <c r="V2352">
        <f t="shared" si="295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42093.892812500002</v>
      </c>
      <c r="T2353" s="10">
        <f t="shared" si="293"/>
        <v>42123.892812500002</v>
      </c>
      <c r="U2353" s="11" t="str">
        <f t="shared" si="294"/>
        <v>Mar</v>
      </c>
      <c r="V2353">
        <f t="shared" si="295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>
        <f t="shared" si="289"/>
        <v>0</v>
      </c>
      <c r="Q2354" t="str">
        <f t="shared" si="290"/>
        <v>technology</v>
      </c>
      <c r="R2354" t="str">
        <f t="shared" si="291"/>
        <v>web</v>
      </c>
      <c r="S2354" s="10">
        <f t="shared" si="292"/>
        <v>42101.425370370365</v>
      </c>
      <c r="T2354" s="10">
        <f t="shared" si="293"/>
        <v>42161.425370370365</v>
      </c>
      <c r="U2354" s="11" t="str">
        <f t="shared" si="294"/>
        <v>Apr</v>
      </c>
      <c r="V2354">
        <f t="shared" si="295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>
        <f t="shared" si="289"/>
        <v>0</v>
      </c>
      <c r="Q2355" t="str">
        <f t="shared" si="290"/>
        <v>technology</v>
      </c>
      <c r="R2355" t="str">
        <f t="shared" si="291"/>
        <v>web</v>
      </c>
      <c r="S2355" s="10">
        <f t="shared" si="292"/>
        <v>42103.467847222222</v>
      </c>
      <c r="T2355" s="10">
        <f t="shared" si="293"/>
        <v>42115.467847222222</v>
      </c>
      <c r="U2355" s="11" t="str">
        <f t="shared" si="294"/>
        <v>Apr</v>
      </c>
      <c r="V2355">
        <f t="shared" si="295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41954.51458333333</v>
      </c>
      <c r="T2356" s="10">
        <f t="shared" si="293"/>
        <v>42014.51458333333</v>
      </c>
      <c r="U2356" s="11" t="str">
        <f t="shared" si="294"/>
        <v>Nov</v>
      </c>
      <c r="V2356">
        <f t="shared" si="295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42096.709907407399</v>
      </c>
      <c r="T2357" s="10">
        <f t="shared" si="293"/>
        <v>42126.709907407399</v>
      </c>
      <c r="U2357" s="11" t="str">
        <f t="shared" si="294"/>
        <v>Apr</v>
      </c>
      <c r="V2357">
        <f t="shared" si="295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>
        <f t="shared" si="289"/>
        <v>0</v>
      </c>
      <c r="Q2358" t="str">
        <f t="shared" si="290"/>
        <v>technology</v>
      </c>
      <c r="R2358" t="str">
        <f t="shared" si="291"/>
        <v>web</v>
      </c>
      <c r="S2358" s="10">
        <f t="shared" si="292"/>
        <v>42130.575277777774</v>
      </c>
      <c r="T2358" s="10">
        <f t="shared" si="293"/>
        <v>42160.575277777774</v>
      </c>
      <c r="U2358" s="11" t="str">
        <f t="shared" si="294"/>
        <v>May</v>
      </c>
      <c r="V2358">
        <f t="shared" si="295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>
        <f t="shared" si="289"/>
        <v>0</v>
      </c>
      <c r="Q2359" t="str">
        <f t="shared" si="290"/>
        <v>technology</v>
      </c>
      <c r="R2359" t="str">
        <f t="shared" si="291"/>
        <v>web</v>
      </c>
      <c r="S2359" s="10">
        <f t="shared" si="292"/>
        <v>42264.411782407398</v>
      </c>
      <c r="T2359" s="10">
        <f t="shared" si="293"/>
        <v>42294.411782407398</v>
      </c>
      <c r="U2359" s="11" t="str">
        <f t="shared" si="294"/>
        <v>Sep</v>
      </c>
      <c r="V2359">
        <f t="shared" si="295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>
        <f t="shared" si="289"/>
        <v>0</v>
      </c>
      <c r="Q2360" t="str">
        <f t="shared" si="290"/>
        <v>technology</v>
      </c>
      <c r="R2360" t="str">
        <f t="shared" si="291"/>
        <v>web</v>
      </c>
      <c r="S2360" s="10">
        <f t="shared" si="292"/>
        <v>41978.722638888888</v>
      </c>
      <c r="T2360" s="10">
        <f t="shared" si="293"/>
        <v>42034.818749999999</v>
      </c>
      <c r="U2360" s="11" t="str">
        <f t="shared" si="294"/>
        <v>Dec</v>
      </c>
      <c r="V2360">
        <f t="shared" si="295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42159.441249999996</v>
      </c>
      <c r="T2361" s="10">
        <f t="shared" si="293"/>
        <v>42219.441249999996</v>
      </c>
      <c r="U2361" s="11" t="str">
        <f t="shared" si="294"/>
        <v>Jun</v>
      </c>
      <c r="V2361">
        <f t="shared" si="295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42377.498611111114</v>
      </c>
      <c r="T2362" s="10">
        <f t="shared" si="293"/>
        <v>42407.498611111114</v>
      </c>
      <c r="U2362" s="11" t="str">
        <f t="shared" si="294"/>
        <v>Jan</v>
      </c>
      <c r="V2362">
        <f t="shared" si="295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>
        <f t="shared" si="289"/>
        <v>0</v>
      </c>
      <c r="Q2363" t="str">
        <f t="shared" si="290"/>
        <v>technology</v>
      </c>
      <c r="R2363" t="str">
        <f t="shared" si="291"/>
        <v>web</v>
      </c>
      <c r="S2363" s="10">
        <f t="shared" si="292"/>
        <v>42466.650555555556</v>
      </c>
      <c r="T2363" s="10">
        <f t="shared" si="293"/>
        <v>42490.708333333336</v>
      </c>
      <c r="U2363" s="11" t="str">
        <f t="shared" si="294"/>
        <v>Apr</v>
      </c>
      <c r="V2363">
        <f t="shared" si="295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41954.47997685185</v>
      </c>
      <c r="T2364" s="10">
        <f t="shared" si="293"/>
        <v>41984.47997685185</v>
      </c>
      <c r="U2364" s="11" t="str">
        <f t="shared" si="294"/>
        <v>Nov</v>
      </c>
      <c r="V2364">
        <f t="shared" si="295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>
        <f t="shared" si="289"/>
        <v>0</v>
      </c>
      <c r="Q2365" t="str">
        <f t="shared" si="290"/>
        <v>technology</v>
      </c>
      <c r="R2365" t="str">
        <f t="shared" si="291"/>
        <v>web</v>
      </c>
      <c r="S2365" s="10">
        <f t="shared" si="292"/>
        <v>42321.803240740737</v>
      </c>
      <c r="T2365" s="10">
        <f t="shared" si="293"/>
        <v>42366.803240740737</v>
      </c>
      <c r="U2365" s="11" t="str">
        <f t="shared" si="294"/>
        <v>Nov</v>
      </c>
      <c r="V2365">
        <f t="shared" si="295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>
        <f t="shared" si="289"/>
        <v>0</v>
      </c>
      <c r="Q2366" t="str">
        <f t="shared" si="290"/>
        <v>technology</v>
      </c>
      <c r="R2366" t="str">
        <f t="shared" si="291"/>
        <v>web</v>
      </c>
      <c r="S2366" s="10">
        <f t="shared" si="292"/>
        <v>42248.726342592585</v>
      </c>
      <c r="T2366" s="10">
        <f t="shared" si="293"/>
        <v>42303.726342592585</v>
      </c>
      <c r="U2366" s="11" t="str">
        <f t="shared" si="294"/>
        <v>Sep</v>
      </c>
      <c r="V2366">
        <f t="shared" si="295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>
        <f t="shared" si="289"/>
        <v>0</v>
      </c>
      <c r="Q2367" t="str">
        <f t="shared" si="290"/>
        <v>technology</v>
      </c>
      <c r="R2367" t="str">
        <f t="shared" si="291"/>
        <v>web</v>
      </c>
      <c r="S2367" s="10">
        <f t="shared" si="292"/>
        <v>42346.528067129628</v>
      </c>
      <c r="T2367" s="10">
        <f t="shared" si="293"/>
        <v>42386.749999999993</v>
      </c>
      <c r="U2367" s="11" t="str">
        <f t="shared" si="294"/>
        <v>Dec</v>
      </c>
      <c r="V2367">
        <f t="shared" si="295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42268.323298611103</v>
      </c>
      <c r="T2368" s="10">
        <f t="shared" si="293"/>
        <v>42298.323298611103</v>
      </c>
      <c r="U2368" s="11" t="str">
        <f t="shared" si="294"/>
        <v>Sep</v>
      </c>
      <c r="V2368">
        <f t="shared" si="295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42425.761759259258</v>
      </c>
      <c r="T2369" s="10">
        <f t="shared" si="293"/>
        <v>42485.720092592594</v>
      </c>
      <c r="U2369" s="11" t="str">
        <f t="shared" si="294"/>
        <v>Feb</v>
      </c>
      <c r="V2369">
        <f t="shared" si="295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42063.513483796291</v>
      </c>
      <c r="T2370" s="10">
        <f t="shared" si="293"/>
        <v>42108.471817129634</v>
      </c>
      <c r="U2370" s="11" t="str">
        <f t="shared" si="294"/>
        <v>Feb</v>
      </c>
      <c r="V2370">
        <f t="shared" si="295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>
        <f t="shared" ref="P2371:P2434" si="297">IFERROR(E2371/L2371,0)</f>
        <v>0</v>
      </c>
      <c r="Q2371" t="str">
        <f t="shared" ref="Q2371:Q2434" si="298">LEFT(N2371, SEARCH("/",N2371,1)-1)</f>
        <v>technology</v>
      </c>
      <c r="R2371" t="str">
        <f t="shared" ref="R2371:R2434" si="299">RIGHT(N2371,LEN(N2371)-SEARCH("/",N2371,1))</f>
        <v>web</v>
      </c>
      <c r="S2371" s="10">
        <f t="shared" ref="S2371:S2434" si="300">(((J2371/60)/60)/24)+DATE(1970,1,1)+(-5/24)</f>
        <v>42380.60429398148</v>
      </c>
      <c r="T2371" s="10">
        <f t="shared" ref="T2371:T2434" si="301">(((I2371/60)/60)/24)+DATE(1970,1,1)+(-5/24)</f>
        <v>42410.60429398148</v>
      </c>
      <c r="U2371" s="11" t="str">
        <f t="shared" ref="U2371:U2434" si="302">TEXT(S2371,"mmm")</f>
        <v>Jan</v>
      </c>
      <c r="V2371">
        <f t="shared" ref="V2371:V2434" si="303">YEAR(S2371)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41960.980798611105</v>
      </c>
      <c r="T2372" s="10">
        <f t="shared" si="301"/>
        <v>41990.980798611105</v>
      </c>
      <c r="U2372" s="11" t="str">
        <f t="shared" si="302"/>
        <v>Nov</v>
      </c>
      <c r="V2372">
        <f t="shared" si="303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>
        <f t="shared" si="297"/>
        <v>0</v>
      </c>
      <c r="Q2373" t="str">
        <f t="shared" si="298"/>
        <v>technology</v>
      </c>
      <c r="R2373" t="str">
        <f t="shared" si="299"/>
        <v>web</v>
      </c>
      <c r="S2373" s="10">
        <f t="shared" si="300"/>
        <v>42150.569398148145</v>
      </c>
      <c r="T2373" s="10">
        <f t="shared" si="301"/>
        <v>42180.569398148145</v>
      </c>
      <c r="U2373" s="11" t="str">
        <f t="shared" si="302"/>
        <v>May</v>
      </c>
      <c r="V2373">
        <f t="shared" si="303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42087.860775462956</v>
      </c>
      <c r="T2374" s="10">
        <f t="shared" si="301"/>
        <v>42117.860775462956</v>
      </c>
      <c r="U2374" s="11" t="str">
        <f t="shared" si="302"/>
        <v>Mar</v>
      </c>
      <c r="V2374">
        <f t="shared" si="303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42215.453981481485</v>
      </c>
      <c r="T2375" s="10">
        <f t="shared" si="301"/>
        <v>42245.453981481485</v>
      </c>
      <c r="U2375" s="11" t="str">
        <f t="shared" si="302"/>
        <v>Jul</v>
      </c>
      <c r="V2375">
        <f t="shared" si="303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42017.634953703695</v>
      </c>
      <c r="T2376" s="10">
        <f t="shared" si="301"/>
        <v>42047.634953703695</v>
      </c>
      <c r="U2376" s="11" t="str">
        <f t="shared" si="302"/>
        <v>Jan</v>
      </c>
      <c r="V2376">
        <f t="shared" si="303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>
        <f t="shared" si="297"/>
        <v>0</v>
      </c>
      <c r="Q2377" t="str">
        <f t="shared" si="298"/>
        <v>technology</v>
      </c>
      <c r="R2377" t="str">
        <f t="shared" si="299"/>
        <v>web</v>
      </c>
      <c r="S2377" s="10">
        <f t="shared" si="300"/>
        <v>42592.627743055556</v>
      </c>
      <c r="T2377" s="10">
        <f t="shared" si="301"/>
        <v>42622.627743055556</v>
      </c>
      <c r="U2377" s="11" t="str">
        <f t="shared" si="302"/>
        <v>Aug</v>
      </c>
      <c r="V2377">
        <f t="shared" si="303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42318.717199074068</v>
      </c>
      <c r="T2378" s="10">
        <f t="shared" si="301"/>
        <v>42348.717199074068</v>
      </c>
      <c r="U2378" s="11" t="str">
        <f t="shared" si="302"/>
        <v>Nov</v>
      </c>
      <c r="V2378">
        <f t="shared" si="303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>
        <f t="shared" si="297"/>
        <v>0</v>
      </c>
      <c r="Q2379" t="str">
        <f t="shared" si="298"/>
        <v>technology</v>
      </c>
      <c r="R2379" t="str">
        <f t="shared" si="299"/>
        <v>web</v>
      </c>
      <c r="S2379" s="10">
        <f t="shared" si="300"/>
        <v>42669.661840277775</v>
      </c>
      <c r="T2379" s="10">
        <f t="shared" si="301"/>
        <v>42699.703506944446</v>
      </c>
      <c r="U2379" s="11" t="str">
        <f t="shared" si="302"/>
        <v>Oct</v>
      </c>
      <c r="V2379">
        <f t="shared" si="303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>
        <f t="shared" si="297"/>
        <v>0</v>
      </c>
      <c r="Q2380" t="str">
        <f t="shared" si="298"/>
        <v>technology</v>
      </c>
      <c r="R2380" t="str">
        <f t="shared" si="299"/>
        <v>web</v>
      </c>
      <c r="S2380" s="10">
        <f t="shared" si="300"/>
        <v>42212.804745370369</v>
      </c>
      <c r="T2380" s="10">
        <f t="shared" si="301"/>
        <v>42241.804745370369</v>
      </c>
      <c r="U2380" s="11" t="str">
        <f t="shared" si="302"/>
        <v>Jul</v>
      </c>
      <c r="V2380">
        <f t="shared" si="303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>
        <f t="shared" si="297"/>
        <v>0</v>
      </c>
      <c r="Q2381" t="str">
        <f t="shared" si="298"/>
        <v>technology</v>
      </c>
      <c r="R2381" t="str">
        <f t="shared" si="299"/>
        <v>web</v>
      </c>
      <c r="S2381" s="10">
        <f t="shared" si="300"/>
        <v>42236.808055555557</v>
      </c>
      <c r="T2381" s="10">
        <f t="shared" si="301"/>
        <v>42281.808055555557</v>
      </c>
      <c r="U2381" s="11" t="str">
        <f t="shared" si="302"/>
        <v>Aug</v>
      </c>
      <c r="V2381">
        <f t="shared" si="303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42248.584976851846</v>
      </c>
      <c r="T2382" s="10">
        <f t="shared" si="301"/>
        <v>42278.584976851846</v>
      </c>
      <c r="U2382" s="11" t="str">
        <f t="shared" si="302"/>
        <v>Sep</v>
      </c>
      <c r="V2382">
        <f t="shared" si="303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42074.727407407401</v>
      </c>
      <c r="T2383" s="10">
        <f t="shared" si="301"/>
        <v>42104.727407407401</v>
      </c>
      <c r="U2383" s="11" t="str">
        <f t="shared" si="302"/>
        <v>Mar</v>
      </c>
      <c r="V2383">
        <f t="shared" si="303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42194.979201388887</v>
      </c>
      <c r="T2384" s="10">
        <f t="shared" si="301"/>
        <v>42219.979201388887</v>
      </c>
      <c r="U2384" s="11" t="str">
        <f t="shared" si="302"/>
        <v>Jul</v>
      </c>
      <c r="V2384">
        <f t="shared" si="303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42026.848460648143</v>
      </c>
      <c r="T2385" s="10">
        <f t="shared" si="301"/>
        <v>42056.848460648143</v>
      </c>
      <c r="U2385" s="11" t="str">
        <f t="shared" si="302"/>
        <v>Jan</v>
      </c>
      <c r="V2385">
        <f t="shared" si="303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41926.859293981477</v>
      </c>
      <c r="T2386" s="10">
        <f t="shared" si="301"/>
        <v>41956.900960648149</v>
      </c>
      <c r="U2386" s="11" t="str">
        <f t="shared" si="302"/>
        <v>Oct</v>
      </c>
      <c r="V2386">
        <f t="shared" si="303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42191.493425925924</v>
      </c>
      <c r="T2387" s="10">
        <f t="shared" si="301"/>
        <v>42221.493425925924</v>
      </c>
      <c r="U2387" s="11" t="str">
        <f t="shared" si="302"/>
        <v>Jul</v>
      </c>
      <c r="V2387">
        <f t="shared" si="303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>
        <f t="shared" si="297"/>
        <v>0</v>
      </c>
      <c r="Q2388" t="str">
        <f t="shared" si="298"/>
        <v>technology</v>
      </c>
      <c r="R2388" t="str">
        <f t="shared" si="299"/>
        <v>web</v>
      </c>
      <c r="S2388" s="10">
        <f t="shared" si="300"/>
        <v>41954.629907407405</v>
      </c>
      <c r="T2388" s="10">
        <f t="shared" si="301"/>
        <v>42014.629907407405</v>
      </c>
      <c r="U2388" s="11" t="str">
        <f t="shared" si="302"/>
        <v>Nov</v>
      </c>
      <c r="V2388">
        <f t="shared" si="303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42528.418287037035</v>
      </c>
      <c r="T2389" s="10">
        <f t="shared" si="301"/>
        <v>42573.418287037035</v>
      </c>
      <c r="U2389" s="11" t="str">
        <f t="shared" si="302"/>
        <v>Jun</v>
      </c>
      <c r="V2389">
        <f t="shared" si="303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41989.645358796297</v>
      </c>
      <c r="T2390" s="10">
        <f t="shared" si="301"/>
        <v>42019.603472222218</v>
      </c>
      <c r="U2390" s="11" t="str">
        <f t="shared" si="302"/>
        <v>Dec</v>
      </c>
      <c r="V2390">
        <f t="shared" si="303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42179.445046296292</v>
      </c>
      <c r="T2391" s="10">
        <f t="shared" si="301"/>
        <v>42210.707638888889</v>
      </c>
      <c r="U2391" s="11" t="str">
        <f t="shared" si="302"/>
        <v>Jun</v>
      </c>
      <c r="V2391">
        <f t="shared" si="303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>
        <f t="shared" si="297"/>
        <v>0</v>
      </c>
      <c r="Q2392" t="str">
        <f t="shared" si="298"/>
        <v>technology</v>
      </c>
      <c r="R2392" t="str">
        <f t="shared" si="299"/>
        <v>web</v>
      </c>
      <c r="S2392" s="10">
        <f t="shared" si="300"/>
        <v>41968.053981481477</v>
      </c>
      <c r="T2392" s="10">
        <f t="shared" si="301"/>
        <v>42008.053981481477</v>
      </c>
      <c r="U2392" s="11" t="str">
        <f t="shared" si="302"/>
        <v>Nov</v>
      </c>
      <c r="V2392">
        <f t="shared" si="303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42064.586157407401</v>
      </c>
      <c r="T2393" s="10">
        <f t="shared" si="301"/>
        <v>42094.544490740744</v>
      </c>
      <c r="U2393" s="11" t="str">
        <f t="shared" si="302"/>
        <v>Mar</v>
      </c>
      <c r="V2393">
        <f t="shared" si="303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>
        <f t="shared" si="297"/>
        <v>0</v>
      </c>
      <c r="Q2394" t="str">
        <f t="shared" si="298"/>
        <v>technology</v>
      </c>
      <c r="R2394" t="str">
        <f t="shared" si="299"/>
        <v>web</v>
      </c>
      <c r="S2394" s="10">
        <f t="shared" si="300"/>
        <v>42275.912303240737</v>
      </c>
      <c r="T2394" s="10">
        <f t="shared" si="301"/>
        <v>42305.912303240737</v>
      </c>
      <c r="U2394" s="11" t="str">
        <f t="shared" si="302"/>
        <v>Sep</v>
      </c>
      <c r="V2394">
        <f t="shared" si="303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42194.440011574072</v>
      </c>
      <c r="T2395" s="10">
        <f t="shared" si="301"/>
        <v>42224.440011574072</v>
      </c>
      <c r="U2395" s="11" t="str">
        <f t="shared" si="302"/>
        <v>Jul</v>
      </c>
      <c r="V2395">
        <f t="shared" si="303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42031.15385416666</v>
      </c>
      <c r="T2396" s="10">
        <f t="shared" si="301"/>
        <v>42061.15385416666</v>
      </c>
      <c r="U2396" s="11" t="str">
        <f t="shared" si="302"/>
        <v>Jan</v>
      </c>
      <c r="V2396">
        <f t="shared" si="303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>
        <f t="shared" si="297"/>
        <v>0</v>
      </c>
      <c r="Q2397" t="str">
        <f t="shared" si="298"/>
        <v>technology</v>
      </c>
      <c r="R2397" t="str">
        <f t="shared" si="299"/>
        <v>web</v>
      </c>
      <c r="S2397" s="10">
        <f t="shared" si="300"/>
        <v>42716.913043981483</v>
      </c>
      <c r="T2397" s="10">
        <f t="shared" si="301"/>
        <v>42745.164583333331</v>
      </c>
      <c r="U2397" s="11" t="str">
        <f t="shared" si="302"/>
        <v>Dec</v>
      </c>
      <c r="V2397">
        <f t="shared" si="303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42262.640717592592</v>
      </c>
      <c r="T2398" s="10">
        <f t="shared" si="301"/>
        <v>42292.640717592592</v>
      </c>
      <c r="U2398" s="11" t="str">
        <f t="shared" si="302"/>
        <v>Sep</v>
      </c>
      <c r="V2398">
        <f t="shared" si="303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>
        <f t="shared" si="297"/>
        <v>0</v>
      </c>
      <c r="Q2399" t="str">
        <f t="shared" si="298"/>
        <v>technology</v>
      </c>
      <c r="R2399" t="str">
        <f t="shared" si="299"/>
        <v>web</v>
      </c>
      <c r="S2399" s="10">
        <f t="shared" si="300"/>
        <v>41976.676574074074</v>
      </c>
      <c r="T2399" s="10">
        <f t="shared" si="301"/>
        <v>42006.676574074074</v>
      </c>
      <c r="U2399" s="11" t="str">
        <f t="shared" si="302"/>
        <v>Dec</v>
      </c>
      <c r="V2399">
        <f t="shared" si="303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>
        <f t="shared" si="297"/>
        <v>0</v>
      </c>
      <c r="Q2400" t="str">
        <f t="shared" si="298"/>
        <v>technology</v>
      </c>
      <c r="R2400" t="str">
        <f t="shared" si="299"/>
        <v>web</v>
      </c>
      <c r="S2400" s="10">
        <f t="shared" si="300"/>
        <v>42157.708148148151</v>
      </c>
      <c r="T2400" s="10">
        <f t="shared" si="301"/>
        <v>42187.708148148151</v>
      </c>
      <c r="U2400" s="11" t="str">
        <f t="shared" si="302"/>
        <v>Jun</v>
      </c>
      <c r="V2400">
        <f t="shared" si="303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>
        <f t="shared" si="297"/>
        <v>0</v>
      </c>
      <c r="Q2401" t="str">
        <f t="shared" si="298"/>
        <v>technology</v>
      </c>
      <c r="R2401" t="str">
        <f t="shared" si="299"/>
        <v>web</v>
      </c>
      <c r="S2401" s="10">
        <f t="shared" si="300"/>
        <v>41956.644745370366</v>
      </c>
      <c r="T2401" s="10">
        <f t="shared" si="301"/>
        <v>41991.644745370366</v>
      </c>
      <c r="U2401" s="11" t="str">
        <f t="shared" si="302"/>
        <v>Nov</v>
      </c>
      <c r="V2401">
        <f t="shared" si="303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>
        <f t="shared" si="297"/>
        <v>0</v>
      </c>
      <c r="Q2402" t="str">
        <f t="shared" si="298"/>
        <v>technology</v>
      </c>
      <c r="R2402" t="str">
        <f t="shared" si="299"/>
        <v>web</v>
      </c>
      <c r="S2402" s="10">
        <f t="shared" si="300"/>
        <v>42444.059768518513</v>
      </c>
      <c r="T2402" s="10">
        <f t="shared" si="301"/>
        <v>42474.059768518513</v>
      </c>
      <c r="U2402" s="11" t="str">
        <f t="shared" si="302"/>
        <v>Mar</v>
      </c>
      <c r="V2402">
        <f t="shared" si="303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42374.614537037036</v>
      </c>
      <c r="T2403" s="10">
        <f t="shared" si="301"/>
        <v>42434.614537037036</v>
      </c>
      <c r="U2403" s="11" t="str">
        <f t="shared" si="302"/>
        <v>Jan</v>
      </c>
      <c r="V2403">
        <f t="shared" si="303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42107.47142361111</v>
      </c>
      <c r="T2404" s="10">
        <f t="shared" si="301"/>
        <v>42137.47142361111</v>
      </c>
      <c r="U2404" s="11" t="str">
        <f t="shared" si="302"/>
        <v>Apr</v>
      </c>
      <c r="V2404">
        <f t="shared" si="303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42399.674282407403</v>
      </c>
      <c r="T2405" s="10">
        <f t="shared" si="301"/>
        <v>42459.632615740738</v>
      </c>
      <c r="U2405" s="11" t="str">
        <f t="shared" si="302"/>
        <v>Jan</v>
      </c>
      <c r="V2405">
        <f t="shared" si="303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>
        <f t="shared" si="297"/>
        <v>0</v>
      </c>
      <c r="Q2406" t="str">
        <f t="shared" si="298"/>
        <v>food</v>
      </c>
      <c r="R2406" t="str">
        <f t="shared" si="299"/>
        <v>food trucks</v>
      </c>
      <c r="S2406" s="10">
        <f t="shared" si="300"/>
        <v>42341.831099537034</v>
      </c>
      <c r="T2406" s="10">
        <f t="shared" si="301"/>
        <v>42371.831099537034</v>
      </c>
      <c r="U2406" s="11" t="str">
        <f t="shared" si="302"/>
        <v>Dec</v>
      </c>
      <c r="V2406">
        <f t="shared" si="303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42595.377025462956</v>
      </c>
      <c r="T2407" s="10">
        <f t="shared" si="301"/>
        <v>42616.377025462956</v>
      </c>
      <c r="U2407" s="11" t="str">
        <f t="shared" si="302"/>
        <v>Aug</v>
      </c>
      <c r="V2407">
        <f t="shared" si="303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41982.902662037035</v>
      </c>
      <c r="T2408" s="10">
        <f t="shared" si="301"/>
        <v>42022.902662037035</v>
      </c>
      <c r="U2408" s="11" t="str">
        <f t="shared" si="302"/>
        <v>Dec</v>
      </c>
      <c r="V2408">
        <f t="shared" si="303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42082.367222222216</v>
      </c>
      <c r="T2409" s="10">
        <f t="shared" si="301"/>
        <v>42105.041666666664</v>
      </c>
      <c r="U2409" s="11" t="str">
        <f t="shared" si="302"/>
        <v>Mar</v>
      </c>
      <c r="V2409">
        <f t="shared" si="303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41918.93237268518</v>
      </c>
      <c r="T2410" s="10">
        <f t="shared" si="301"/>
        <v>41948.974039351851</v>
      </c>
      <c r="U2410" s="11" t="str">
        <f t="shared" si="302"/>
        <v>Oct</v>
      </c>
      <c r="V2410">
        <f t="shared" si="303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42204.667534722219</v>
      </c>
      <c r="T2411" s="10">
        <f t="shared" si="301"/>
        <v>42234.667534722219</v>
      </c>
      <c r="U2411" s="11" t="str">
        <f t="shared" si="302"/>
        <v>Jul</v>
      </c>
      <c r="V2411">
        <f t="shared" si="303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>
        <f t="shared" si="297"/>
        <v>0</v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42224.199942129628</v>
      </c>
      <c r="T2412" s="10">
        <f t="shared" si="301"/>
        <v>42254.199942129628</v>
      </c>
      <c r="U2412" s="11" t="str">
        <f t="shared" si="302"/>
        <v>Aug</v>
      </c>
      <c r="V2412">
        <f t="shared" si="303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42211.524097222216</v>
      </c>
      <c r="T2413" s="10">
        <f t="shared" si="301"/>
        <v>42241.524097222216</v>
      </c>
      <c r="U2413" s="11" t="str">
        <f t="shared" si="302"/>
        <v>Jul</v>
      </c>
      <c r="V2413">
        <f t="shared" si="303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>
        <f t="shared" si="297"/>
        <v>0</v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42655.528622685182</v>
      </c>
      <c r="T2414" s="10">
        <f t="shared" si="301"/>
        <v>42700.570289351854</v>
      </c>
      <c r="U2414" s="11" t="str">
        <f t="shared" si="302"/>
        <v>Oct</v>
      </c>
      <c r="V2414">
        <f t="shared" si="303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41759.901412037034</v>
      </c>
      <c r="T2415" s="10">
        <f t="shared" si="301"/>
        <v>41790.770833333328</v>
      </c>
      <c r="U2415" s="11" t="str">
        <f t="shared" si="302"/>
        <v>Apr</v>
      </c>
      <c r="V2415">
        <f t="shared" si="303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42198.486805555549</v>
      </c>
      <c r="T2416" s="10">
        <f t="shared" si="301"/>
        <v>42237.957638888889</v>
      </c>
      <c r="U2416" s="11" t="str">
        <f t="shared" si="302"/>
        <v>Jul</v>
      </c>
      <c r="V2416">
        <f t="shared" si="303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42536.654467592591</v>
      </c>
      <c r="T2417" s="10">
        <f t="shared" si="301"/>
        <v>42566.654467592591</v>
      </c>
      <c r="U2417" s="11" t="str">
        <f t="shared" si="302"/>
        <v>Jun</v>
      </c>
      <c r="V2417">
        <f t="shared" si="303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42019.529432870368</v>
      </c>
      <c r="T2418" s="10">
        <f t="shared" si="301"/>
        <v>42077.416666666664</v>
      </c>
      <c r="U2418" s="11" t="str">
        <f t="shared" si="302"/>
        <v>Jan</v>
      </c>
      <c r="V2418">
        <f t="shared" si="303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>
        <f t="shared" si="297"/>
        <v>0</v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41831.675775462958</v>
      </c>
      <c r="T2419" s="10">
        <f t="shared" si="301"/>
        <v>41861.675775462958</v>
      </c>
      <c r="U2419" s="11" t="str">
        <f t="shared" si="302"/>
        <v>Jul</v>
      </c>
      <c r="V2419">
        <f t="shared" si="303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42027.648657407401</v>
      </c>
      <c r="T2420" s="10">
        <f t="shared" si="301"/>
        <v>42087.606990740744</v>
      </c>
      <c r="U2420" s="11" t="str">
        <f t="shared" si="302"/>
        <v>Jan</v>
      </c>
      <c r="V2420">
        <f t="shared" si="303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>
        <f t="shared" si="297"/>
        <v>0</v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41993.529965277768</v>
      </c>
      <c r="T2421" s="10">
        <f t="shared" si="301"/>
        <v>42053.529965277768</v>
      </c>
      <c r="U2421" s="11" t="str">
        <f t="shared" si="302"/>
        <v>Dec</v>
      </c>
      <c r="V2421">
        <f t="shared" si="303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41892.820543981477</v>
      </c>
      <c r="T2422" s="10">
        <f t="shared" si="301"/>
        <v>41952.862210648142</v>
      </c>
      <c r="U2422" s="11" t="str">
        <f t="shared" si="302"/>
        <v>Sep</v>
      </c>
      <c r="V2422">
        <f t="shared" si="303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42026.479120370372</v>
      </c>
      <c r="T2423" s="10">
        <f t="shared" si="301"/>
        <v>42056.479120370372</v>
      </c>
      <c r="U2423" s="11" t="str">
        <f t="shared" si="302"/>
        <v>Jan</v>
      </c>
      <c r="V2423">
        <f t="shared" si="303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42044.516620370363</v>
      </c>
      <c r="T2424" s="10">
        <f t="shared" si="301"/>
        <v>42074.474953703706</v>
      </c>
      <c r="U2424" s="11" t="str">
        <f t="shared" si="302"/>
        <v>Feb</v>
      </c>
      <c r="V2424">
        <f t="shared" si="303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41974.496412037035</v>
      </c>
      <c r="T2425" s="10">
        <f t="shared" si="301"/>
        <v>42004.496412037035</v>
      </c>
      <c r="U2425" s="11" t="str">
        <f t="shared" si="302"/>
        <v>Dec</v>
      </c>
      <c r="V2425">
        <f t="shared" si="303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41909.684120370366</v>
      </c>
      <c r="T2426" s="10">
        <f t="shared" si="301"/>
        <v>41939.684120370366</v>
      </c>
      <c r="U2426" s="11" t="str">
        <f t="shared" si="302"/>
        <v>Sep</v>
      </c>
      <c r="V2426">
        <f t="shared" si="303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42502.705428240741</v>
      </c>
      <c r="T2427" s="10">
        <f t="shared" si="301"/>
        <v>42517.711111111108</v>
      </c>
      <c r="U2427" s="11" t="str">
        <f t="shared" si="302"/>
        <v>May</v>
      </c>
      <c r="V2427">
        <f t="shared" si="303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>
        <f t="shared" si="297"/>
        <v>0</v>
      </c>
      <c r="Q2428" t="str">
        <f t="shared" si="298"/>
        <v>food</v>
      </c>
      <c r="R2428" t="str">
        <f t="shared" si="299"/>
        <v>food trucks</v>
      </c>
      <c r="S2428" s="10">
        <f t="shared" si="300"/>
        <v>42163.961712962955</v>
      </c>
      <c r="T2428" s="10">
        <f t="shared" si="301"/>
        <v>42223.961712962955</v>
      </c>
      <c r="U2428" s="11" t="str">
        <f t="shared" si="302"/>
        <v>Jun</v>
      </c>
      <c r="V2428">
        <f t="shared" si="303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42412.11033564814</v>
      </c>
      <c r="T2429" s="10">
        <f t="shared" si="301"/>
        <v>42452.068668981483</v>
      </c>
      <c r="U2429" s="11" t="str">
        <f t="shared" si="302"/>
        <v>Feb</v>
      </c>
      <c r="V2429">
        <f t="shared" si="303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42045.575821759259</v>
      </c>
      <c r="T2430" s="10">
        <f t="shared" si="301"/>
        <v>42075.534155092588</v>
      </c>
      <c r="U2430" s="11" t="str">
        <f t="shared" si="302"/>
        <v>Feb</v>
      </c>
      <c r="V2430">
        <f t="shared" si="303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42734.670902777776</v>
      </c>
      <c r="T2431" s="10">
        <f t="shared" si="301"/>
        <v>42771.488888888889</v>
      </c>
      <c r="U2431" s="11" t="str">
        <f t="shared" si="302"/>
        <v>Dec</v>
      </c>
      <c r="V2431">
        <f t="shared" si="303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42381.922499999993</v>
      </c>
      <c r="T2432" s="10">
        <f t="shared" si="301"/>
        <v>42411.922499999993</v>
      </c>
      <c r="U2432" s="11" t="str">
        <f t="shared" si="302"/>
        <v>Jan</v>
      </c>
      <c r="V2432">
        <f t="shared" si="303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42488.891354166662</v>
      </c>
      <c r="T2433" s="10">
        <f t="shared" si="301"/>
        <v>42548.891354166662</v>
      </c>
      <c r="U2433" s="11" t="str">
        <f t="shared" si="302"/>
        <v>Apr</v>
      </c>
      <c r="V2433">
        <f t="shared" si="303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42041.010381944441</v>
      </c>
      <c r="T2434" s="10">
        <f t="shared" si="301"/>
        <v>42071.010381944441</v>
      </c>
      <c r="U2434" s="11" t="str">
        <f t="shared" si="302"/>
        <v>Feb</v>
      </c>
      <c r="V2434">
        <f t="shared" si="303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>
        <f t="shared" ref="P2435:P2498" si="305">IFERROR(E2435/L2435,0)</f>
        <v>0</v>
      </c>
      <c r="Q2435" t="str">
        <f t="shared" ref="Q2435:Q2498" si="306">LEFT(N2435, SEARCH("/",N2435,1)-1)</f>
        <v>food</v>
      </c>
      <c r="R2435" t="str">
        <f t="shared" ref="R2435:R2498" si="307">RIGHT(N2435,LEN(N2435)-SEARCH("/",N2435,1))</f>
        <v>food trucks</v>
      </c>
      <c r="S2435" s="10">
        <f t="shared" ref="S2435:S2498" si="308">(((J2435/60)/60)/24)+DATE(1970,1,1)+(-5/24)</f>
        <v>42397.691469907404</v>
      </c>
      <c r="T2435" s="10">
        <f t="shared" ref="T2435:T2498" si="309">(((I2435/60)/60)/24)+DATE(1970,1,1)+(-5/24)</f>
        <v>42427.691469907404</v>
      </c>
      <c r="U2435" s="11" t="str">
        <f t="shared" ref="U2435:U2498" si="310">TEXT(S2435,"mmm")</f>
        <v>Jan</v>
      </c>
      <c r="V2435">
        <f t="shared" ref="V2435:V2498" si="311">YEAR(S2435)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42179.977708333325</v>
      </c>
      <c r="T2436" s="10">
        <f t="shared" si="309"/>
        <v>42219.977708333325</v>
      </c>
      <c r="U2436" s="11" t="str">
        <f t="shared" si="310"/>
        <v>Jun</v>
      </c>
      <c r="V2436">
        <f t="shared" si="311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42252.069282407399</v>
      </c>
      <c r="T2437" s="10">
        <f t="shared" si="309"/>
        <v>42282.069282407399</v>
      </c>
      <c r="U2437" s="11" t="str">
        <f t="shared" si="310"/>
        <v>Sep</v>
      </c>
      <c r="V2437">
        <f t="shared" si="311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42338.407060185178</v>
      </c>
      <c r="T2438" s="10">
        <f t="shared" si="309"/>
        <v>42398.407060185178</v>
      </c>
      <c r="U2438" s="11" t="str">
        <f t="shared" si="310"/>
        <v>Nov</v>
      </c>
      <c r="V2438">
        <f t="shared" si="311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>
        <f t="shared" si="305"/>
        <v>0</v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42031.756805555553</v>
      </c>
      <c r="T2439" s="10">
        <f t="shared" si="309"/>
        <v>42080.541666666664</v>
      </c>
      <c r="U2439" s="11" t="str">
        <f t="shared" si="310"/>
        <v>Jan</v>
      </c>
      <c r="V2439">
        <f t="shared" si="311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42285.706736111104</v>
      </c>
      <c r="T2440" s="10">
        <f t="shared" si="309"/>
        <v>42345.748402777775</v>
      </c>
      <c r="U2440" s="11" t="str">
        <f t="shared" si="310"/>
        <v>Oct</v>
      </c>
      <c r="V2440">
        <f t="shared" si="311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>
        <f t="shared" si="305"/>
        <v>0</v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42265.610289351847</v>
      </c>
      <c r="T2441" s="10">
        <f t="shared" si="309"/>
        <v>42295.610289351847</v>
      </c>
      <c r="U2441" s="11" t="str">
        <f t="shared" si="310"/>
        <v>Sep</v>
      </c>
      <c r="V2441">
        <f t="shared" si="311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42383.691122685181</v>
      </c>
      <c r="T2442" s="10">
        <f t="shared" si="309"/>
        <v>42413.691122685181</v>
      </c>
      <c r="U2442" s="11" t="str">
        <f t="shared" si="310"/>
        <v>Jan</v>
      </c>
      <c r="V2442">
        <f t="shared" si="311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42186.917291666665</v>
      </c>
      <c r="T2443" s="10">
        <f t="shared" si="309"/>
        <v>42207.999305555553</v>
      </c>
      <c r="U2443" s="11" t="str">
        <f t="shared" si="310"/>
        <v>Jul</v>
      </c>
      <c r="V2443">
        <f t="shared" si="311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42052.458657407398</v>
      </c>
      <c r="T2444" s="10">
        <f t="shared" si="309"/>
        <v>42082.416990740741</v>
      </c>
      <c r="U2444" s="11" t="str">
        <f t="shared" si="310"/>
        <v>Feb</v>
      </c>
      <c r="V2444">
        <f t="shared" si="311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41836.416921296295</v>
      </c>
      <c r="T2445" s="10">
        <f t="shared" si="309"/>
        <v>41866.416921296295</v>
      </c>
      <c r="U2445" s="11" t="str">
        <f t="shared" si="310"/>
        <v>Jul</v>
      </c>
      <c r="V2445">
        <f t="shared" si="311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42485.54619212963</v>
      </c>
      <c r="T2446" s="10">
        <f t="shared" si="309"/>
        <v>42515.54619212963</v>
      </c>
      <c r="U2446" s="11" t="str">
        <f t="shared" si="310"/>
        <v>Apr</v>
      </c>
      <c r="V2446">
        <f t="shared" si="311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42242.981724537036</v>
      </c>
      <c r="T2447" s="10">
        <f t="shared" si="309"/>
        <v>42272.981724537036</v>
      </c>
      <c r="U2447" s="11" t="str">
        <f t="shared" si="310"/>
        <v>Aug</v>
      </c>
      <c r="V2447">
        <f t="shared" si="311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42670.394340277773</v>
      </c>
      <c r="T2448" s="10">
        <f t="shared" si="309"/>
        <v>42700.436006944445</v>
      </c>
      <c r="U2448" s="11" t="str">
        <f t="shared" si="310"/>
        <v>Oct</v>
      </c>
      <c r="V2448">
        <f t="shared" si="311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42654.26149305555</v>
      </c>
      <c r="T2449" s="10">
        <f t="shared" si="309"/>
        <v>42685.958333333336</v>
      </c>
      <c r="U2449" s="11" t="str">
        <f t="shared" si="310"/>
        <v>Oct</v>
      </c>
      <c r="V2449">
        <f t="shared" si="311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42607.107789351845</v>
      </c>
      <c r="T2450" s="10">
        <f t="shared" si="309"/>
        <v>42613.025000000001</v>
      </c>
      <c r="U2450" s="11" t="str">
        <f t="shared" si="310"/>
        <v>Aug</v>
      </c>
      <c r="V2450">
        <f t="shared" si="311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41942.934201388889</v>
      </c>
      <c r="T2451" s="10">
        <f t="shared" si="309"/>
        <v>41972.975868055553</v>
      </c>
      <c r="U2451" s="11" t="str">
        <f t="shared" si="310"/>
        <v>Oct</v>
      </c>
      <c r="V2451">
        <f t="shared" si="311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41901.864074074074</v>
      </c>
      <c r="T2452" s="10">
        <f t="shared" si="309"/>
        <v>41939.924305555556</v>
      </c>
      <c r="U2452" s="11" t="str">
        <f t="shared" si="310"/>
        <v>Sep</v>
      </c>
      <c r="V2452">
        <f t="shared" si="311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42779.700115740743</v>
      </c>
      <c r="T2453" s="10">
        <f t="shared" si="309"/>
        <v>42799.700115740743</v>
      </c>
      <c r="U2453" s="11" t="str">
        <f t="shared" si="310"/>
        <v>Feb</v>
      </c>
      <c r="V2453">
        <f t="shared" si="311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42338.635416666664</v>
      </c>
      <c r="T2454" s="10">
        <f t="shared" si="309"/>
        <v>42367.749999999993</v>
      </c>
      <c r="U2454" s="11" t="str">
        <f t="shared" si="310"/>
        <v>Nov</v>
      </c>
      <c r="V2454">
        <f t="shared" si="311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42738.483900462961</v>
      </c>
      <c r="T2455" s="10">
        <f t="shared" si="309"/>
        <v>42768.483900462961</v>
      </c>
      <c r="U2455" s="11" t="str">
        <f t="shared" si="310"/>
        <v>Jan</v>
      </c>
      <c r="V2455">
        <f t="shared" si="311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42769.99314814814</v>
      </c>
      <c r="T2456" s="10">
        <f t="shared" si="309"/>
        <v>42804.99314814814</v>
      </c>
      <c r="U2456" s="11" t="str">
        <f t="shared" si="310"/>
        <v>Feb</v>
      </c>
      <c r="V2456">
        <f t="shared" si="311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42452.573495370372</v>
      </c>
      <c r="T2457" s="10">
        <f t="shared" si="309"/>
        <v>42480.573495370372</v>
      </c>
      <c r="U2457" s="11" t="str">
        <f t="shared" si="310"/>
        <v>Mar</v>
      </c>
      <c r="V2457">
        <f t="shared" si="311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42761.752766203703</v>
      </c>
      <c r="T2458" s="10">
        <f t="shared" si="309"/>
        <v>42791.752766203703</v>
      </c>
      <c r="U2458" s="11" t="str">
        <f t="shared" si="310"/>
        <v>Jan</v>
      </c>
      <c r="V2458">
        <f t="shared" si="311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42423.394166666665</v>
      </c>
      <c r="T2459" s="10">
        <f t="shared" si="309"/>
        <v>42453.352500000001</v>
      </c>
      <c r="U2459" s="11" t="str">
        <f t="shared" si="310"/>
        <v>Feb</v>
      </c>
      <c r="V2459">
        <f t="shared" si="311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42495.663402777776</v>
      </c>
      <c r="T2460" s="10">
        <f t="shared" si="309"/>
        <v>42530.583333333336</v>
      </c>
      <c r="U2460" s="11" t="str">
        <f t="shared" si="310"/>
        <v>May</v>
      </c>
      <c r="V2460">
        <f t="shared" si="311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42407.429224537038</v>
      </c>
      <c r="T2461" s="10">
        <f t="shared" si="309"/>
        <v>42452.387557870366</v>
      </c>
      <c r="U2461" s="11" t="str">
        <f t="shared" si="310"/>
        <v>Feb</v>
      </c>
      <c r="V2461">
        <f t="shared" si="311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42703.978784722225</v>
      </c>
      <c r="T2462" s="10">
        <f t="shared" si="309"/>
        <v>42737.970138888886</v>
      </c>
      <c r="U2462" s="11" t="str">
        <f t="shared" si="310"/>
        <v>Nov</v>
      </c>
      <c r="V2462">
        <f t="shared" si="311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40783.804363425923</v>
      </c>
      <c r="T2463" s="10">
        <f t="shared" si="309"/>
        <v>40816.916666666664</v>
      </c>
      <c r="U2463" s="11" t="str">
        <f t="shared" si="310"/>
        <v>Aug</v>
      </c>
      <c r="V2463">
        <f t="shared" si="311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41088.977962962963</v>
      </c>
      <c r="T2464" s="10">
        <f t="shared" si="309"/>
        <v>41108.977962962963</v>
      </c>
      <c r="U2464" s="11" t="str">
        <f t="shared" si="310"/>
        <v>Jun</v>
      </c>
      <c r="V2464">
        <f t="shared" si="311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41340.903067129628</v>
      </c>
      <c r="T2465" s="10">
        <f t="shared" si="309"/>
        <v>41380.583333333328</v>
      </c>
      <c r="U2465" s="11" t="str">
        <f t="shared" si="310"/>
        <v>Mar</v>
      </c>
      <c r="V2465">
        <f t="shared" si="311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42248.692094907405</v>
      </c>
      <c r="T2466" s="10">
        <f t="shared" si="309"/>
        <v>42277.603472222218</v>
      </c>
      <c r="U2466" s="11" t="str">
        <f t="shared" si="310"/>
        <v>Sep</v>
      </c>
      <c r="V2466">
        <f t="shared" si="311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41145.510972222219</v>
      </c>
      <c r="T2467" s="10">
        <f t="shared" si="309"/>
        <v>41175.510972222219</v>
      </c>
      <c r="U2467" s="11" t="str">
        <f t="shared" si="310"/>
        <v>Aug</v>
      </c>
      <c r="V2467">
        <f t="shared" si="311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41372.894131944442</v>
      </c>
      <c r="T2468" s="10">
        <f t="shared" si="309"/>
        <v>41402.894131944442</v>
      </c>
      <c r="U2468" s="11" t="str">
        <f t="shared" si="310"/>
        <v>Apr</v>
      </c>
      <c r="V2468">
        <f t="shared" si="311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41025.665868055556</v>
      </c>
      <c r="T2469" s="10">
        <f t="shared" si="309"/>
        <v>41039.5</v>
      </c>
      <c r="U2469" s="11" t="str">
        <f t="shared" si="310"/>
        <v>Apr</v>
      </c>
      <c r="V2469">
        <f t="shared" si="311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41173.945844907401</v>
      </c>
      <c r="T2470" s="10">
        <f t="shared" si="309"/>
        <v>41210</v>
      </c>
      <c r="U2470" s="11" t="str">
        <f t="shared" si="310"/>
        <v>Sep</v>
      </c>
      <c r="V2470">
        <f t="shared" si="311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40557.221400462957</v>
      </c>
      <c r="T2471" s="10">
        <f t="shared" si="309"/>
        <v>40582.221400462957</v>
      </c>
      <c r="U2471" s="11" t="str">
        <f t="shared" si="310"/>
        <v>Jan</v>
      </c>
      <c r="V2471">
        <f t="shared" si="311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41022.866377314815</v>
      </c>
      <c r="T2472" s="10">
        <f t="shared" si="309"/>
        <v>41052.866377314815</v>
      </c>
      <c r="U2472" s="11" t="str">
        <f t="shared" si="310"/>
        <v>Apr</v>
      </c>
      <c r="V2472">
        <f t="shared" si="311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40893.784629629627</v>
      </c>
      <c r="T2473" s="10">
        <f t="shared" si="309"/>
        <v>40933.784629629627</v>
      </c>
      <c r="U2473" s="11" t="str">
        <f t="shared" si="310"/>
        <v>Dec</v>
      </c>
      <c r="V2473">
        <f t="shared" si="311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40353.907175925924</v>
      </c>
      <c r="T2474" s="10">
        <f t="shared" si="309"/>
        <v>40424.835416666661</v>
      </c>
      <c r="U2474" s="11" t="str">
        <f t="shared" si="310"/>
        <v>Jun</v>
      </c>
      <c r="V2474">
        <f t="shared" si="311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41193.540150462963</v>
      </c>
      <c r="T2475" s="10">
        <f t="shared" si="309"/>
        <v>41223.581817129627</v>
      </c>
      <c r="U2475" s="11" t="str">
        <f t="shared" si="310"/>
        <v>Oct</v>
      </c>
      <c r="V2475">
        <f t="shared" si="311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40416.80296296296</v>
      </c>
      <c r="T2476" s="10">
        <f t="shared" si="309"/>
        <v>40461.80296296296</v>
      </c>
      <c r="U2476" s="11" t="str">
        <f t="shared" si="310"/>
        <v>Aug</v>
      </c>
      <c r="V2476">
        <f t="shared" si="311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40310.079340277778</v>
      </c>
      <c r="T2477" s="10">
        <f t="shared" si="309"/>
        <v>40369.708333333328</v>
      </c>
      <c r="U2477" s="11" t="str">
        <f t="shared" si="310"/>
        <v>May</v>
      </c>
      <c r="V2477">
        <f t="shared" si="311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41913.120023148142</v>
      </c>
      <c r="T2478" s="10">
        <f t="shared" si="309"/>
        <v>41946.161689814813</v>
      </c>
      <c r="U2478" s="11" t="str">
        <f t="shared" si="310"/>
        <v>Oct</v>
      </c>
      <c r="V2478">
        <f t="shared" si="311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41088.483159722222</v>
      </c>
      <c r="T2479" s="10">
        <f t="shared" si="309"/>
        <v>41133.483159722222</v>
      </c>
      <c r="U2479" s="11" t="str">
        <f t="shared" si="310"/>
        <v>Jun</v>
      </c>
      <c r="V2479">
        <f t="shared" si="311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41257.742048611108</v>
      </c>
      <c r="T2480" s="10">
        <f t="shared" si="309"/>
        <v>41287.742048611108</v>
      </c>
      <c r="U2480" s="11" t="str">
        <f t="shared" si="310"/>
        <v>Dec</v>
      </c>
      <c r="V2480">
        <f t="shared" si="311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41107.518449074072</v>
      </c>
      <c r="T2481" s="10">
        <f t="shared" si="309"/>
        <v>41117.875</v>
      </c>
      <c r="U2481" s="11" t="str">
        <f t="shared" si="310"/>
        <v>Jul</v>
      </c>
      <c r="V2481">
        <f t="shared" si="311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42227.727824074071</v>
      </c>
      <c r="T2482" s="10">
        <f t="shared" si="309"/>
        <v>42287.727824074071</v>
      </c>
      <c r="U2482" s="11" t="str">
        <f t="shared" si="310"/>
        <v>Aug</v>
      </c>
      <c r="V2482">
        <f t="shared" si="311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40999.437592592592</v>
      </c>
      <c r="T2483" s="10">
        <f t="shared" si="309"/>
        <v>41029.437592592592</v>
      </c>
      <c r="U2483" s="11" t="str">
        <f t="shared" si="310"/>
        <v>Mar</v>
      </c>
      <c r="V2483">
        <f t="shared" si="311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40711.573877314811</v>
      </c>
      <c r="T2484" s="10">
        <f t="shared" si="309"/>
        <v>40756.573877314811</v>
      </c>
      <c r="U2484" s="11" t="str">
        <f t="shared" si="310"/>
        <v>Jun</v>
      </c>
      <c r="V2484">
        <f t="shared" si="311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40970.541701388887</v>
      </c>
      <c r="T2485" s="10">
        <f t="shared" si="309"/>
        <v>41030.500034722223</v>
      </c>
      <c r="U2485" s="11" t="str">
        <f t="shared" si="310"/>
        <v>Mar</v>
      </c>
      <c r="V2485">
        <f t="shared" si="311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40771.708368055552</v>
      </c>
      <c r="T2486" s="10">
        <f t="shared" si="309"/>
        <v>40801.708368055552</v>
      </c>
      <c r="U2486" s="11" t="str">
        <f t="shared" si="310"/>
        <v>Aug</v>
      </c>
      <c r="V2486">
        <f t="shared" si="311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40793.790266203701</v>
      </c>
      <c r="T2487" s="10">
        <f t="shared" si="309"/>
        <v>40828.790266203701</v>
      </c>
      <c r="U2487" s="11" t="str">
        <f t="shared" si="310"/>
        <v>Sep</v>
      </c>
      <c r="V2487">
        <f t="shared" si="311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40991.499722222223</v>
      </c>
      <c r="T2488" s="10">
        <f t="shared" si="309"/>
        <v>41021.499722222223</v>
      </c>
      <c r="U2488" s="11" t="str">
        <f t="shared" si="310"/>
        <v>Mar</v>
      </c>
      <c r="V2488">
        <f t="shared" si="311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41025.874965277777</v>
      </c>
      <c r="T2489" s="10">
        <f t="shared" si="309"/>
        <v>41055.874965277777</v>
      </c>
      <c r="U2489" s="11" t="str">
        <f t="shared" si="310"/>
        <v>Apr</v>
      </c>
      <c r="V2489">
        <f t="shared" si="311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40833.424861111111</v>
      </c>
      <c r="T2490" s="10">
        <f t="shared" si="309"/>
        <v>40863.466527777775</v>
      </c>
      <c r="U2490" s="11" t="str">
        <f t="shared" si="310"/>
        <v>Oct</v>
      </c>
      <c r="V2490">
        <f t="shared" si="311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41373.481932870367</v>
      </c>
      <c r="T2491" s="10">
        <f t="shared" si="309"/>
        <v>41403.481932870367</v>
      </c>
      <c r="U2491" s="11" t="str">
        <f t="shared" si="310"/>
        <v>Apr</v>
      </c>
      <c r="V2491">
        <f t="shared" si="311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41023.019398148142</v>
      </c>
      <c r="T2492" s="10">
        <f t="shared" si="309"/>
        <v>41083.019398148142</v>
      </c>
      <c r="U2492" s="11" t="str">
        <f t="shared" si="310"/>
        <v>Apr</v>
      </c>
      <c r="V2492">
        <f t="shared" si="311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40542.630949074075</v>
      </c>
      <c r="T2493" s="10">
        <f t="shared" si="309"/>
        <v>40558.868749999994</v>
      </c>
      <c r="U2493" s="11" t="str">
        <f t="shared" si="310"/>
        <v>Dec</v>
      </c>
      <c r="V2493">
        <f t="shared" si="311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41024.777638888889</v>
      </c>
      <c r="T2494" s="10">
        <f t="shared" si="309"/>
        <v>41076.207638888889</v>
      </c>
      <c r="U2494" s="11" t="str">
        <f t="shared" si="310"/>
        <v>Apr</v>
      </c>
      <c r="V2494">
        <f t="shared" si="311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41347.959953703699</v>
      </c>
      <c r="T2495" s="10">
        <f t="shared" si="309"/>
        <v>41392.959953703699</v>
      </c>
      <c r="U2495" s="11" t="str">
        <f t="shared" si="310"/>
        <v>Mar</v>
      </c>
      <c r="V2495">
        <f t="shared" si="311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41022.436851851846</v>
      </c>
      <c r="T2496" s="10">
        <f t="shared" si="309"/>
        <v>41052.436851851846</v>
      </c>
      <c r="U2496" s="11" t="str">
        <f t="shared" si="310"/>
        <v>Apr</v>
      </c>
      <c r="V2496">
        <f t="shared" si="311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41036.738136574073</v>
      </c>
      <c r="T2497" s="10">
        <f t="shared" si="309"/>
        <v>41066.738136574073</v>
      </c>
      <c r="U2497" s="11" t="str">
        <f t="shared" si="310"/>
        <v>May</v>
      </c>
      <c r="V2497">
        <f t="shared" si="311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41327.788101851853</v>
      </c>
      <c r="T2498" s="10">
        <f t="shared" si="309"/>
        <v>41362.746435185181</v>
      </c>
      <c r="U2498" s="11" t="str">
        <f t="shared" si="310"/>
        <v>Feb</v>
      </c>
      <c r="V2498">
        <f t="shared" si="311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IFERROR(E2499/L2499,0)</f>
        <v>80.551071428571419</v>
      </c>
      <c r="Q2499" t="str">
        <f t="shared" ref="Q2499:Q2562" si="314">LEFT(N2499, SEARCH("/",N2499,1)-1)</f>
        <v>music</v>
      </c>
      <c r="R2499" t="str">
        <f t="shared" ref="R2499:R2562" si="315">RIGHT(N2499,LEN(N2499)-SEARCH("/",N2499,1))</f>
        <v>indie rock</v>
      </c>
      <c r="S2499" s="10">
        <f t="shared" ref="S2499:S2562" si="316">(((J2499/60)/60)/24)+DATE(1970,1,1)+(-5/24)</f>
        <v>40730.670578703699</v>
      </c>
      <c r="T2499" s="10">
        <f t="shared" ref="T2499:T2562" si="317">(((I2499/60)/60)/24)+DATE(1970,1,1)+(-5/24)</f>
        <v>40760.670578703699</v>
      </c>
      <c r="U2499" s="11" t="str">
        <f t="shared" ref="U2499:U2562" si="318">TEXT(S2499,"mmm")</f>
        <v>Jul</v>
      </c>
      <c r="V2499">
        <f t="shared" ref="V2499:V2562" si="319">YEAR(S2499)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42017.759108796294</v>
      </c>
      <c r="T2500" s="10">
        <f t="shared" si="317"/>
        <v>42031.759108796294</v>
      </c>
      <c r="U2500" s="11" t="str">
        <f t="shared" si="318"/>
        <v>Jan</v>
      </c>
      <c r="V2500">
        <f t="shared" si="31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41226.440243055549</v>
      </c>
      <c r="T2501" s="10">
        <f t="shared" si="317"/>
        <v>41274.541666666664</v>
      </c>
      <c r="U2501" s="11" t="str">
        <f t="shared" si="318"/>
        <v>Nov</v>
      </c>
      <c r="V2501">
        <f t="shared" si="31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41053.564525462964</v>
      </c>
      <c r="T2502" s="10">
        <f t="shared" si="317"/>
        <v>41083.564525462964</v>
      </c>
      <c r="U2502" s="11" t="str">
        <f t="shared" si="318"/>
        <v>May</v>
      </c>
      <c r="V2502">
        <f t="shared" si="31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42244.568333333329</v>
      </c>
      <c r="T2503" s="10">
        <f t="shared" si="317"/>
        <v>42274.568333333329</v>
      </c>
      <c r="U2503" s="11" t="str">
        <f t="shared" si="318"/>
        <v>Aug</v>
      </c>
      <c r="V2503">
        <f t="shared" si="31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41858.617106481477</v>
      </c>
      <c r="T2504" s="10">
        <f t="shared" si="317"/>
        <v>41903.617106481477</v>
      </c>
      <c r="U2504" s="11" t="str">
        <f t="shared" si="318"/>
        <v>Aug</v>
      </c>
      <c r="V2504">
        <f t="shared" si="31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>
        <f t="shared" si="313"/>
        <v>0</v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42498.691064814811</v>
      </c>
      <c r="T2505" s="10">
        <f t="shared" si="317"/>
        <v>42528.67083333333</v>
      </c>
      <c r="U2505" s="11" t="str">
        <f t="shared" si="318"/>
        <v>May</v>
      </c>
      <c r="V2505">
        <f t="shared" si="31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>
        <f t="shared" si="313"/>
        <v>0</v>
      </c>
      <c r="Q2506" t="str">
        <f t="shared" si="314"/>
        <v>food</v>
      </c>
      <c r="R2506" t="str">
        <f t="shared" si="315"/>
        <v>restaurants</v>
      </c>
      <c r="S2506" s="10">
        <f t="shared" si="316"/>
        <v>41927.807106481479</v>
      </c>
      <c r="T2506" s="10">
        <f t="shared" si="317"/>
        <v>41957.848773148151</v>
      </c>
      <c r="U2506" s="11" t="str">
        <f t="shared" si="318"/>
        <v>Oct</v>
      </c>
      <c r="V2506">
        <f t="shared" si="31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>
        <f t="shared" si="313"/>
        <v>0</v>
      </c>
      <c r="Q2507" t="str">
        <f t="shared" si="314"/>
        <v>food</v>
      </c>
      <c r="R2507" t="str">
        <f t="shared" si="315"/>
        <v>restaurants</v>
      </c>
      <c r="S2507" s="10">
        <f t="shared" si="316"/>
        <v>42046.847407407404</v>
      </c>
      <c r="T2507" s="10">
        <f t="shared" si="317"/>
        <v>42076.80574074074</v>
      </c>
      <c r="U2507" s="11" t="str">
        <f t="shared" si="318"/>
        <v>Feb</v>
      </c>
      <c r="V2507">
        <f t="shared" si="31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42258.088761574072</v>
      </c>
      <c r="T2508" s="10">
        <f t="shared" si="317"/>
        <v>42280.666666666664</v>
      </c>
      <c r="U2508" s="11" t="str">
        <f t="shared" si="318"/>
        <v>Sep</v>
      </c>
      <c r="V2508">
        <f t="shared" si="319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>
        <f t="shared" si="313"/>
        <v>0</v>
      </c>
      <c r="Q2509" t="str">
        <f t="shared" si="314"/>
        <v>food</v>
      </c>
      <c r="R2509" t="str">
        <f t="shared" si="315"/>
        <v>restaurants</v>
      </c>
      <c r="S2509" s="10">
        <f t="shared" si="316"/>
        <v>42104.864629629628</v>
      </c>
      <c r="T2509" s="10">
        <f t="shared" si="317"/>
        <v>42134.864629629628</v>
      </c>
      <c r="U2509" s="11" t="str">
        <f t="shared" si="318"/>
        <v>Apr</v>
      </c>
      <c r="V2509">
        <f t="shared" si="31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>
        <f t="shared" si="313"/>
        <v>0</v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41835.743449074071</v>
      </c>
      <c r="T2510" s="10">
        <f t="shared" si="317"/>
        <v>41865.743449074071</v>
      </c>
      <c r="U2510" s="11" t="str">
        <f t="shared" si="318"/>
        <v>Jul</v>
      </c>
      <c r="V2510">
        <f t="shared" si="31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42058.601261574069</v>
      </c>
      <c r="T2511" s="10">
        <f t="shared" si="317"/>
        <v>42114.559594907405</v>
      </c>
      <c r="U2511" s="11" t="str">
        <f t="shared" si="318"/>
        <v>Feb</v>
      </c>
      <c r="V2511">
        <f t="shared" si="31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42078.78902777777</v>
      </c>
      <c r="T2512" s="10">
        <f t="shared" si="317"/>
        <v>42138.78902777777</v>
      </c>
      <c r="U2512" s="11" t="str">
        <f t="shared" si="318"/>
        <v>Mar</v>
      </c>
      <c r="V2512">
        <f t="shared" si="31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>
        <f t="shared" si="313"/>
        <v>0</v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42371.238576388881</v>
      </c>
      <c r="T2513" s="10">
        <f t="shared" si="317"/>
        <v>42401.238576388881</v>
      </c>
      <c r="U2513" s="11" t="str">
        <f t="shared" si="318"/>
        <v>Jan</v>
      </c>
      <c r="V2513">
        <f t="shared" si="31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>
        <f t="shared" si="313"/>
        <v>0</v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41971.668530092589</v>
      </c>
      <c r="T2514" s="10">
        <f t="shared" si="317"/>
        <v>41986.668530092589</v>
      </c>
      <c r="U2514" s="11" t="str">
        <f t="shared" si="318"/>
        <v>Nov</v>
      </c>
      <c r="V2514">
        <f t="shared" si="31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>
        <f t="shared" si="313"/>
        <v>0</v>
      </c>
      <c r="Q2515" t="str">
        <f t="shared" si="314"/>
        <v>food</v>
      </c>
      <c r="R2515" t="str">
        <f t="shared" si="315"/>
        <v>restaurants</v>
      </c>
      <c r="S2515" s="10">
        <f t="shared" si="316"/>
        <v>42731.798483796294</v>
      </c>
      <c r="T2515" s="10">
        <f t="shared" si="317"/>
        <v>42791.798483796294</v>
      </c>
      <c r="U2515" s="11" t="str">
        <f t="shared" si="318"/>
        <v>Dec</v>
      </c>
      <c r="V2515">
        <f t="shared" si="31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41854.181446759256</v>
      </c>
      <c r="T2516" s="10">
        <f t="shared" si="317"/>
        <v>41871.181446759256</v>
      </c>
      <c r="U2516" s="11" t="str">
        <f t="shared" si="318"/>
        <v>Aug</v>
      </c>
      <c r="V2516">
        <f t="shared" si="31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42027.63140046296</v>
      </c>
      <c r="T2517" s="10">
        <f t="shared" si="317"/>
        <v>42057.63140046296</v>
      </c>
      <c r="U2517" s="11" t="str">
        <f t="shared" si="318"/>
        <v>Jan</v>
      </c>
      <c r="V2517">
        <f t="shared" si="31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>
        <f t="shared" si="313"/>
        <v>0</v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41942.445046296292</v>
      </c>
      <c r="T2518" s="10">
        <f t="shared" si="317"/>
        <v>41972.486712962964</v>
      </c>
      <c r="U2518" s="11" t="str">
        <f t="shared" si="318"/>
        <v>Oct</v>
      </c>
      <c r="V2518">
        <f t="shared" si="31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42052.594097222223</v>
      </c>
      <c r="T2519" s="10">
        <f t="shared" si="317"/>
        <v>42082.552430555552</v>
      </c>
      <c r="U2519" s="11" t="str">
        <f t="shared" si="318"/>
        <v>Feb</v>
      </c>
      <c r="V2519">
        <f t="shared" si="31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>
        <f t="shared" si="313"/>
        <v>0</v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41926.472546296296</v>
      </c>
      <c r="T2520" s="10">
        <f t="shared" si="317"/>
        <v>41956.51421296296</v>
      </c>
      <c r="U2520" s="11" t="str">
        <f t="shared" si="318"/>
        <v>Oct</v>
      </c>
      <c r="V2520">
        <f t="shared" si="31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41808.946805555555</v>
      </c>
      <c r="T2521" s="10">
        <f t="shared" si="317"/>
        <v>41838.946805555555</v>
      </c>
      <c r="U2521" s="11" t="str">
        <f t="shared" si="318"/>
        <v>Jun</v>
      </c>
      <c r="V2521">
        <f t="shared" si="31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>
        <f t="shared" si="313"/>
        <v>0</v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42612.392187500001</v>
      </c>
      <c r="T2522" s="10">
        <f t="shared" si="317"/>
        <v>42658.597916666658</v>
      </c>
      <c r="U2522" s="11" t="str">
        <f t="shared" si="318"/>
        <v>Aug</v>
      </c>
      <c r="V2522">
        <f t="shared" si="31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42269.75950231481</v>
      </c>
      <c r="T2523" s="10">
        <f t="shared" si="317"/>
        <v>42290.75950231481</v>
      </c>
      <c r="U2523" s="11" t="str">
        <f t="shared" si="318"/>
        <v>Sep</v>
      </c>
      <c r="V2523">
        <f t="shared" si="31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42460.365277777775</v>
      </c>
      <c r="T2524" s="10">
        <f t="shared" si="317"/>
        <v>42482.411111111105</v>
      </c>
      <c r="U2524" s="11" t="str">
        <f t="shared" si="318"/>
        <v>Mar</v>
      </c>
      <c r="V2524">
        <f t="shared" si="31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41930.767268518517</v>
      </c>
      <c r="T2525" s="10">
        <f t="shared" si="317"/>
        <v>41960.808935185189</v>
      </c>
      <c r="U2525" s="11" t="str">
        <f t="shared" si="318"/>
        <v>Oct</v>
      </c>
      <c r="V2525">
        <f t="shared" si="31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41961.599039351851</v>
      </c>
      <c r="T2526" s="10">
        <f t="shared" si="317"/>
        <v>41993.979166666664</v>
      </c>
      <c r="U2526" s="11" t="str">
        <f t="shared" si="318"/>
        <v>Nov</v>
      </c>
      <c r="V2526">
        <f t="shared" si="31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41058.636238425926</v>
      </c>
      <c r="T2527" s="10">
        <f t="shared" si="317"/>
        <v>41088.636238425926</v>
      </c>
      <c r="U2527" s="11" t="str">
        <f t="shared" si="318"/>
        <v>May</v>
      </c>
      <c r="V2527">
        <f t="shared" si="31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41952.882800925923</v>
      </c>
      <c r="T2528" s="10">
        <f t="shared" si="317"/>
        <v>41980.999305555553</v>
      </c>
      <c r="U2528" s="11" t="str">
        <f t="shared" si="318"/>
        <v>Nov</v>
      </c>
      <c r="V2528">
        <f t="shared" si="31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41546.542719907404</v>
      </c>
      <c r="T2529" s="10">
        <f t="shared" si="317"/>
        <v>41564.957638888889</v>
      </c>
      <c r="U2529" s="11" t="str">
        <f t="shared" si="318"/>
        <v>Sep</v>
      </c>
      <c r="V2529">
        <f t="shared" si="31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42217.626192129632</v>
      </c>
      <c r="T2530" s="10">
        <f t="shared" si="317"/>
        <v>42236.249999999993</v>
      </c>
      <c r="U2530" s="11" t="str">
        <f t="shared" si="318"/>
        <v>Aug</v>
      </c>
      <c r="V2530">
        <f t="shared" si="31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40947.872395833328</v>
      </c>
      <c r="T2531" s="10">
        <f t="shared" si="317"/>
        <v>40992.830729166664</v>
      </c>
      <c r="U2531" s="11" t="str">
        <f t="shared" si="318"/>
        <v>Feb</v>
      </c>
      <c r="V2531">
        <f t="shared" si="31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42081.656307870369</v>
      </c>
      <c r="T2532" s="10">
        <f t="shared" si="317"/>
        <v>42113.993055555555</v>
      </c>
      <c r="U2532" s="11" t="str">
        <f t="shared" si="318"/>
        <v>Mar</v>
      </c>
      <c r="V2532">
        <f t="shared" si="31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42208.471689814811</v>
      </c>
      <c r="T2533" s="10">
        <f t="shared" si="317"/>
        <v>42230.957638888889</v>
      </c>
      <c r="U2533" s="11" t="str">
        <f t="shared" si="318"/>
        <v>Jul</v>
      </c>
      <c r="V2533">
        <f t="shared" si="31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41107.640810185185</v>
      </c>
      <c r="T2534" s="10">
        <f t="shared" si="317"/>
        <v>41137.640810185185</v>
      </c>
      <c r="U2534" s="11" t="str">
        <f t="shared" si="318"/>
        <v>Jul</v>
      </c>
      <c r="V2534">
        <f t="shared" si="31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41304.542951388888</v>
      </c>
      <c r="T2535" s="10">
        <f t="shared" si="317"/>
        <v>41334.542453703703</v>
      </c>
      <c r="U2535" s="11" t="str">
        <f t="shared" si="318"/>
        <v>Jan</v>
      </c>
      <c r="V2535">
        <f t="shared" si="31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40127.492037037038</v>
      </c>
      <c r="T2536" s="10">
        <f t="shared" si="317"/>
        <v>40179.041666666664</v>
      </c>
      <c r="U2536" s="11" t="str">
        <f t="shared" si="318"/>
        <v>Nov</v>
      </c>
      <c r="V2536">
        <f t="shared" si="319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41943.582696759258</v>
      </c>
      <c r="T2537" s="10">
        <f t="shared" si="317"/>
        <v>41974.624363425923</v>
      </c>
      <c r="U2537" s="11" t="str">
        <f t="shared" si="318"/>
        <v>Oct</v>
      </c>
      <c r="V2537">
        <f t="shared" si="31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41463.89775462963</v>
      </c>
      <c r="T2538" s="10">
        <f t="shared" si="317"/>
        <v>41484.89775462963</v>
      </c>
      <c r="U2538" s="11" t="str">
        <f t="shared" si="318"/>
        <v>Jul</v>
      </c>
      <c r="V2538">
        <f t="shared" si="31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40696.440451388888</v>
      </c>
      <c r="T2539" s="10">
        <f t="shared" si="317"/>
        <v>40756.440451388888</v>
      </c>
      <c r="U2539" s="11" t="str">
        <f t="shared" si="318"/>
        <v>Jun</v>
      </c>
      <c r="V2539">
        <f t="shared" si="31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41298.301631944443</v>
      </c>
      <c r="T2540" s="10">
        <f t="shared" si="317"/>
        <v>41328.999305555553</v>
      </c>
      <c r="U2540" s="11" t="str">
        <f t="shared" si="318"/>
        <v>Jan</v>
      </c>
      <c r="V2540">
        <f t="shared" si="31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41977.693888888891</v>
      </c>
      <c r="T2541" s="10">
        <f t="shared" si="317"/>
        <v>42037.693888888891</v>
      </c>
      <c r="U2541" s="11" t="str">
        <f t="shared" si="318"/>
        <v>Dec</v>
      </c>
      <c r="V2541">
        <f t="shared" si="31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40785.466678240737</v>
      </c>
      <c r="T2542" s="10">
        <f t="shared" si="317"/>
        <v>40845.466678240737</v>
      </c>
      <c r="U2542" s="11" t="str">
        <f t="shared" si="318"/>
        <v>Aug</v>
      </c>
      <c r="V2542">
        <f t="shared" si="31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41483.240949074068</v>
      </c>
      <c r="T2543" s="10">
        <f t="shared" si="317"/>
        <v>41543.240949074068</v>
      </c>
      <c r="U2543" s="11" t="str">
        <f t="shared" si="318"/>
        <v>Jul</v>
      </c>
      <c r="V2543">
        <f t="shared" si="31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41509.218252314815</v>
      </c>
      <c r="T2544" s="10">
        <f t="shared" si="317"/>
        <v>41547.957638888889</v>
      </c>
      <c r="U2544" s="11" t="str">
        <f t="shared" si="318"/>
        <v>Aug</v>
      </c>
      <c r="V2544">
        <f t="shared" si="31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40513.899282407401</v>
      </c>
      <c r="T2545" s="10">
        <f t="shared" si="317"/>
        <v>40544.916666666664</v>
      </c>
      <c r="U2545" s="11" t="str">
        <f t="shared" si="318"/>
        <v>Dec</v>
      </c>
      <c r="V2545">
        <f t="shared" si="31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41068.3121412037</v>
      </c>
      <c r="T2546" s="10">
        <f t="shared" si="317"/>
        <v>41098.3121412037</v>
      </c>
      <c r="U2546" s="11" t="str">
        <f t="shared" si="318"/>
        <v>Jun</v>
      </c>
      <c r="V2546">
        <f t="shared" si="31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42026.929837962954</v>
      </c>
      <c r="T2547" s="10">
        <f t="shared" si="317"/>
        <v>42061.812499999993</v>
      </c>
      <c r="U2547" s="11" t="str">
        <f t="shared" si="318"/>
        <v>Jan</v>
      </c>
      <c r="V2547">
        <f t="shared" si="31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41524.650219907402</v>
      </c>
      <c r="T2548" s="10">
        <f t="shared" si="317"/>
        <v>41552</v>
      </c>
      <c r="U2548" s="11" t="str">
        <f t="shared" si="318"/>
        <v>Sep</v>
      </c>
      <c r="V2548">
        <f t="shared" si="31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40973.564849537033</v>
      </c>
      <c r="T2549" s="10">
        <f t="shared" si="317"/>
        <v>41003.523182870369</v>
      </c>
      <c r="U2549" s="11" t="str">
        <f t="shared" si="318"/>
        <v>Mar</v>
      </c>
      <c r="V2549">
        <f t="shared" si="31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42618.417094907411</v>
      </c>
      <c r="T2550" s="10">
        <f t="shared" si="317"/>
        <v>42642.977083333331</v>
      </c>
      <c r="U2550" s="11" t="str">
        <f t="shared" si="318"/>
        <v>Sep</v>
      </c>
      <c r="V2550">
        <f t="shared" si="31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41390.549421296295</v>
      </c>
      <c r="T2551" s="10">
        <f t="shared" si="317"/>
        <v>41425.5</v>
      </c>
      <c r="U2551" s="11" t="str">
        <f t="shared" si="318"/>
        <v>Apr</v>
      </c>
      <c r="V2551">
        <f t="shared" si="31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42228.425995370366</v>
      </c>
      <c r="T2552" s="10">
        <f t="shared" si="317"/>
        <v>42284.957638888889</v>
      </c>
      <c r="U2552" s="11" t="str">
        <f t="shared" si="318"/>
        <v>Aug</v>
      </c>
      <c r="V2552">
        <f t="shared" si="31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40961.043807870366</v>
      </c>
      <c r="T2553" s="10">
        <f t="shared" si="317"/>
        <v>40989.658333333333</v>
      </c>
      <c r="U2553" s="11" t="str">
        <f t="shared" si="318"/>
        <v>Feb</v>
      </c>
      <c r="V2553">
        <f t="shared" si="31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42769.601631944439</v>
      </c>
      <c r="T2554" s="10">
        <f t="shared" si="317"/>
        <v>42799.601631944439</v>
      </c>
      <c r="U2554" s="11" t="str">
        <f t="shared" si="318"/>
        <v>Feb</v>
      </c>
      <c r="V2554">
        <f t="shared" si="31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41112.99082175926</v>
      </c>
      <c r="T2555" s="10">
        <f t="shared" si="317"/>
        <v>41172.99082175926</v>
      </c>
      <c r="U2555" s="11" t="str">
        <f t="shared" si="318"/>
        <v>Jul</v>
      </c>
      <c r="V2555">
        <f t="shared" si="31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42124.869942129626</v>
      </c>
      <c r="T2556" s="10">
        <f t="shared" si="317"/>
        <v>42155.957638888889</v>
      </c>
      <c r="U2556" s="11" t="str">
        <f t="shared" si="318"/>
        <v>Apr</v>
      </c>
      <c r="V2556">
        <f t="shared" si="31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41026.44667824074</v>
      </c>
      <c r="T2557" s="10">
        <f t="shared" si="317"/>
        <v>41057.44667824074</v>
      </c>
      <c r="U2557" s="11" t="str">
        <f t="shared" si="318"/>
        <v>Apr</v>
      </c>
      <c r="V2557">
        <f t="shared" si="31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41222.783067129625</v>
      </c>
      <c r="T2558" s="10">
        <f t="shared" si="317"/>
        <v>41267.783067129625</v>
      </c>
      <c r="U2558" s="11" t="str">
        <f t="shared" si="318"/>
        <v>Nov</v>
      </c>
      <c r="V2558">
        <f t="shared" si="31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41744.536874999998</v>
      </c>
      <c r="T2559" s="10">
        <f t="shared" si="317"/>
        <v>41774.536874999998</v>
      </c>
      <c r="U2559" s="11" t="str">
        <f t="shared" si="318"/>
        <v>Apr</v>
      </c>
      <c r="V2559">
        <f t="shared" si="31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42093.651689814818</v>
      </c>
      <c r="T2560" s="10">
        <f t="shared" si="317"/>
        <v>42125.374305555553</v>
      </c>
      <c r="U2560" s="11" t="str">
        <f t="shared" si="318"/>
        <v>Mar</v>
      </c>
      <c r="V2560">
        <f t="shared" si="31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40829.665324074071</v>
      </c>
      <c r="T2561" s="10">
        <f t="shared" si="317"/>
        <v>40862.609027777777</v>
      </c>
      <c r="U2561" s="11" t="str">
        <f t="shared" si="318"/>
        <v>Oct</v>
      </c>
      <c r="V2561">
        <f t="shared" si="31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42039.742754629631</v>
      </c>
      <c r="T2562" s="10">
        <f t="shared" si="317"/>
        <v>42069.742754629631</v>
      </c>
      <c r="U2562" s="11" t="str">
        <f t="shared" si="318"/>
        <v>Feb</v>
      </c>
      <c r="V2562">
        <f t="shared" si="31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>
        <f t="shared" ref="P2563:P2626" si="321">IFERROR(E2563/L2563,0)</f>
        <v>0</v>
      </c>
      <c r="Q2563" t="str">
        <f t="shared" ref="Q2563:Q2626" si="322">LEFT(N2563, SEARCH("/",N2563,1)-1)</f>
        <v>food</v>
      </c>
      <c r="R2563" t="str">
        <f t="shared" ref="R2563:R2626" si="323">RIGHT(N2563,LEN(N2563)-SEARCH("/",N2563,1))</f>
        <v>food trucks</v>
      </c>
      <c r="S2563" s="10">
        <f t="shared" ref="S2563:S2626" si="324">(((J2563/60)/60)/24)+DATE(1970,1,1)+(-5/24)</f>
        <v>42260.320474537039</v>
      </c>
      <c r="T2563" s="10">
        <f t="shared" ref="T2563:T2626" si="325">(((I2563/60)/60)/24)+DATE(1970,1,1)+(-5/24)</f>
        <v>42290.320474537039</v>
      </c>
      <c r="U2563" s="11" t="str">
        <f t="shared" ref="U2563:U2626" si="326">TEXT(S2563,"mmm")</f>
        <v>Sep</v>
      </c>
      <c r="V2563">
        <f t="shared" ref="V2563:V2626" si="327">YEAR(S2563)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42594.316423611112</v>
      </c>
      <c r="T2564" s="10">
        <f t="shared" si="325"/>
        <v>42654.316423611112</v>
      </c>
      <c r="U2564" s="11" t="str">
        <f t="shared" si="326"/>
        <v>Aug</v>
      </c>
      <c r="V2564">
        <f t="shared" si="327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>
        <f t="shared" si="321"/>
        <v>0</v>
      </c>
      <c r="Q2565" t="str">
        <f t="shared" si="322"/>
        <v>food</v>
      </c>
      <c r="R2565" t="str">
        <f t="shared" si="323"/>
        <v>food trucks</v>
      </c>
      <c r="S2565" s="10">
        <f t="shared" si="324"/>
        <v>42154.931145833332</v>
      </c>
      <c r="T2565" s="10">
        <f t="shared" si="325"/>
        <v>42214.931145833332</v>
      </c>
      <c r="U2565" s="11" t="str">
        <f t="shared" si="326"/>
        <v>May</v>
      </c>
      <c r="V2565">
        <f t="shared" si="327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>
        <f t="shared" si="321"/>
        <v>0</v>
      </c>
      <c r="Q2566" t="str">
        <f t="shared" si="322"/>
        <v>food</v>
      </c>
      <c r="R2566" t="str">
        <f t="shared" si="323"/>
        <v>food trucks</v>
      </c>
      <c r="S2566" s="10">
        <f t="shared" si="324"/>
        <v>41821.83216435185</v>
      </c>
      <c r="T2566" s="10">
        <f t="shared" si="325"/>
        <v>41851.83216435185</v>
      </c>
      <c r="U2566" s="11" t="str">
        <f t="shared" si="326"/>
        <v>Jul</v>
      </c>
      <c r="V2566">
        <f t="shared" si="327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42440.442002314812</v>
      </c>
      <c r="T2567" s="10">
        <f t="shared" si="325"/>
        <v>42499.659722222219</v>
      </c>
      <c r="U2567" s="11" t="str">
        <f t="shared" si="326"/>
        <v>Mar</v>
      </c>
      <c r="V2567">
        <f t="shared" si="327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>
        <f t="shared" si="321"/>
        <v>0</v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41842.772546296292</v>
      </c>
      <c r="T2568" s="10">
        <f t="shared" si="325"/>
        <v>41872.772546296292</v>
      </c>
      <c r="U2568" s="11" t="str">
        <f t="shared" si="326"/>
        <v>Jul</v>
      </c>
      <c r="V2568">
        <f t="shared" si="327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42087.670578703699</v>
      </c>
      <c r="T2569" s="10">
        <f t="shared" si="325"/>
        <v>42117.670578703699</v>
      </c>
      <c r="U2569" s="11" t="str">
        <f t="shared" si="326"/>
        <v>Mar</v>
      </c>
      <c r="V2569">
        <f t="shared" si="327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42584.45826388889</v>
      </c>
      <c r="T2570" s="10">
        <f t="shared" si="325"/>
        <v>42614.45826388889</v>
      </c>
      <c r="U2570" s="11" t="str">
        <f t="shared" si="326"/>
        <v>Aug</v>
      </c>
      <c r="V2570">
        <f t="shared" si="327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42233.897129629629</v>
      </c>
      <c r="T2571" s="10">
        <f t="shared" si="325"/>
        <v>42263.897129629629</v>
      </c>
      <c r="U2571" s="11" t="str">
        <f t="shared" si="326"/>
        <v>Aug</v>
      </c>
      <c r="V2571">
        <f t="shared" si="327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42744.694849537038</v>
      </c>
      <c r="T2572" s="10">
        <f t="shared" si="325"/>
        <v>42774.694849537038</v>
      </c>
      <c r="U2572" s="11" t="str">
        <f t="shared" si="326"/>
        <v>Jan</v>
      </c>
      <c r="V2572">
        <f t="shared" si="327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42449.133344907408</v>
      </c>
      <c r="T2573" s="10">
        <f t="shared" si="325"/>
        <v>42509.133344907408</v>
      </c>
      <c r="U2573" s="11" t="str">
        <f t="shared" si="326"/>
        <v>Mar</v>
      </c>
      <c r="V2573">
        <f t="shared" si="327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>
        <f t="shared" si="321"/>
        <v>0</v>
      </c>
      <c r="Q2574" t="str">
        <f t="shared" si="322"/>
        <v>food</v>
      </c>
      <c r="R2574" t="str">
        <f t="shared" si="323"/>
        <v>food trucks</v>
      </c>
      <c r="S2574" s="10">
        <f t="shared" si="324"/>
        <v>42076.911076388882</v>
      </c>
      <c r="T2574" s="10">
        <f t="shared" si="325"/>
        <v>42106.911076388882</v>
      </c>
      <c r="U2574" s="11" t="str">
        <f t="shared" si="326"/>
        <v>Mar</v>
      </c>
      <c r="V2574">
        <f t="shared" si="327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>
        <f t="shared" si="321"/>
        <v>0</v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41829.383668981478</v>
      </c>
      <c r="T2575" s="10">
        <f t="shared" si="325"/>
        <v>41874.383668981478</v>
      </c>
      <c r="U2575" s="11" t="str">
        <f t="shared" si="326"/>
        <v>Jul</v>
      </c>
      <c r="V2575">
        <f t="shared" si="327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>
        <f t="shared" si="321"/>
        <v>0</v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42487.617418981477</v>
      </c>
      <c r="T2576" s="10">
        <f t="shared" si="325"/>
        <v>42508.617418981477</v>
      </c>
      <c r="U2576" s="11" t="str">
        <f t="shared" si="326"/>
        <v>Apr</v>
      </c>
      <c r="V2576">
        <f t="shared" si="327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>
        <f t="shared" si="321"/>
        <v>0</v>
      </c>
      <c r="Q2577" t="str">
        <f t="shared" si="322"/>
        <v>food</v>
      </c>
      <c r="R2577" t="str">
        <f t="shared" si="323"/>
        <v>food trucks</v>
      </c>
      <c r="S2577" s="10">
        <f t="shared" si="324"/>
        <v>41985.90039351851</v>
      </c>
      <c r="T2577" s="10">
        <f t="shared" si="325"/>
        <v>42015.90039351851</v>
      </c>
      <c r="U2577" s="11" t="str">
        <f t="shared" si="326"/>
        <v>Dec</v>
      </c>
      <c r="V2577">
        <f t="shared" si="327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>
        <f t="shared" si="321"/>
        <v>0</v>
      </c>
      <c r="Q2578" t="str">
        <f t="shared" si="322"/>
        <v>food</v>
      </c>
      <c r="R2578" t="str">
        <f t="shared" si="323"/>
        <v>food trucks</v>
      </c>
      <c r="S2578" s="10">
        <f t="shared" si="324"/>
        <v>42059.801469907405</v>
      </c>
      <c r="T2578" s="10">
        <f t="shared" si="325"/>
        <v>42104.759803240733</v>
      </c>
      <c r="U2578" s="11" t="str">
        <f t="shared" si="326"/>
        <v>Feb</v>
      </c>
      <c r="V2578">
        <f t="shared" si="327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>
        <f t="shared" si="321"/>
        <v>0</v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41830.612233796295</v>
      </c>
      <c r="T2579" s="10">
        <f t="shared" si="325"/>
        <v>41855.612233796295</v>
      </c>
      <c r="U2579" s="11" t="str">
        <f t="shared" si="326"/>
        <v>Jul</v>
      </c>
      <c r="V2579">
        <f t="shared" si="327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>
        <f t="shared" si="321"/>
        <v>0</v>
      </c>
      <c r="Q2580" t="str">
        <f t="shared" si="322"/>
        <v>food</v>
      </c>
      <c r="R2580" t="str">
        <f t="shared" si="323"/>
        <v>food trucks</v>
      </c>
      <c r="S2580" s="10">
        <f t="shared" si="324"/>
        <v>42237.814571759263</v>
      </c>
      <c r="T2580" s="10">
        <f t="shared" si="325"/>
        <v>42286.499999999993</v>
      </c>
      <c r="U2580" s="11" t="str">
        <f t="shared" si="326"/>
        <v>Aug</v>
      </c>
      <c r="V2580">
        <f t="shared" si="327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41837.621562499997</v>
      </c>
      <c r="T2581" s="10">
        <f t="shared" si="325"/>
        <v>41897.621562499997</v>
      </c>
      <c r="U2581" s="11" t="str">
        <f t="shared" si="326"/>
        <v>Jul</v>
      </c>
      <c r="V2581">
        <f t="shared" si="327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42110.118090277778</v>
      </c>
      <c r="T2582" s="10">
        <f t="shared" si="325"/>
        <v>42139.916666666664</v>
      </c>
      <c r="U2582" s="11" t="str">
        <f t="shared" si="326"/>
        <v>Apr</v>
      </c>
      <c r="V2582">
        <f t="shared" si="327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42294.420115740737</v>
      </c>
      <c r="T2583" s="10">
        <f t="shared" si="325"/>
        <v>42324.461782407401</v>
      </c>
      <c r="U2583" s="11" t="str">
        <f t="shared" si="326"/>
        <v>Oct</v>
      </c>
      <c r="V2583">
        <f t="shared" si="327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42642.780486111107</v>
      </c>
      <c r="T2584" s="10">
        <f t="shared" si="325"/>
        <v>42672.780486111107</v>
      </c>
      <c r="U2584" s="11" t="str">
        <f t="shared" si="326"/>
        <v>Sep</v>
      </c>
      <c r="V2584">
        <f t="shared" si="327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42019.561111111114</v>
      </c>
      <c r="T2585" s="10">
        <f t="shared" si="325"/>
        <v>42079.519444444442</v>
      </c>
      <c r="U2585" s="11" t="str">
        <f t="shared" si="326"/>
        <v>Jan</v>
      </c>
      <c r="V2585">
        <f t="shared" si="327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>
        <f t="shared" si="321"/>
        <v>0</v>
      </c>
      <c r="Q2586" t="str">
        <f t="shared" si="322"/>
        <v>food</v>
      </c>
      <c r="R2586" t="str">
        <f t="shared" si="323"/>
        <v>food trucks</v>
      </c>
      <c r="S2586" s="10">
        <f t="shared" si="324"/>
        <v>42139.964918981481</v>
      </c>
      <c r="T2586" s="10">
        <f t="shared" si="325"/>
        <v>42169.964918981481</v>
      </c>
      <c r="U2586" s="11" t="str">
        <f t="shared" si="326"/>
        <v>May</v>
      </c>
      <c r="V2586">
        <f t="shared" si="327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41795.754999999997</v>
      </c>
      <c r="T2587" s="10">
        <f t="shared" si="325"/>
        <v>41825.754999999997</v>
      </c>
      <c r="U2587" s="11" t="str">
        <f t="shared" si="326"/>
        <v>Jun</v>
      </c>
      <c r="V2587">
        <f t="shared" si="327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42333.121944444443</v>
      </c>
      <c r="T2588" s="10">
        <f t="shared" si="325"/>
        <v>42363.121944444443</v>
      </c>
      <c r="U2588" s="11" t="str">
        <f t="shared" si="326"/>
        <v>Nov</v>
      </c>
      <c r="V2588">
        <f t="shared" si="327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42338.467048611106</v>
      </c>
      <c r="T2589" s="10">
        <f t="shared" si="325"/>
        <v>42368.467048611106</v>
      </c>
      <c r="U2589" s="11" t="str">
        <f t="shared" si="326"/>
        <v>Nov</v>
      </c>
      <c r="V2589">
        <f t="shared" si="327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42042.467893518515</v>
      </c>
      <c r="T2590" s="10">
        <f t="shared" si="325"/>
        <v>42094.343055555553</v>
      </c>
      <c r="U2590" s="11" t="str">
        <f t="shared" si="326"/>
        <v>Feb</v>
      </c>
      <c r="V2590">
        <f t="shared" si="327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42422.327858796292</v>
      </c>
      <c r="T2591" s="10">
        <f t="shared" si="325"/>
        <v>42452.286192129628</v>
      </c>
      <c r="U2591" s="11" t="str">
        <f t="shared" si="326"/>
        <v>Feb</v>
      </c>
      <c r="V2591">
        <f t="shared" si="327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>
        <f t="shared" si="321"/>
        <v>0</v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42388.380752314813</v>
      </c>
      <c r="T2592" s="10">
        <f t="shared" si="325"/>
        <v>42395.380752314813</v>
      </c>
      <c r="U2592" s="11" t="str">
        <f t="shared" si="326"/>
        <v>Jan</v>
      </c>
      <c r="V2592">
        <f t="shared" si="327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42382.698194444441</v>
      </c>
      <c r="T2593" s="10">
        <f t="shared" si="325"/>
        <v>42442.656527777777</v>
      </c>
      <c r="U2593" s="11" t="str">
        <f t="shared" si="326"/>
        <v>Jan</v>
      </c>
      <c r="V2593">
        <f t="shared" si="327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41887.592835648145</v>
      </c>
      <c r="T2594" s="10">
        <f t="shared" si="325"/>
        <v>41917.592835648145</v>
      </c>
      <c r="U2594" s="11" t="str">
        <f t="shared" si="326"/>
        <v>Sep</v>
      </c>
      <c r="V2594">
        <f t="shared" si="327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>
        <f t="shared" si="321"/>
        <v>0</v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42089.636875000004</v>
      </c>
      <c r="T2595" s="10">
        <f t="shared" si="325"/>
        <v>42119.636875000004</v>
      </c>
      <c r="U2595" s="11" t="str">
        <f t="shared" si="326"/>
        <v>Mar</v>
      </c>
      <c r="V2595">
        <f t="shared" si="327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41828.759583333333</v>
      </c>
      <c r="T2596" s="10">
        <f t="shared" si="325"/>
        <v>41858.759583333333</v>
      </c>
      <c r="U2596" s="11" t="str">
        <f t="shared" si="326"/>
        <v>Jul</v>
      </c>
      <c r="V2596">
        <f t="shared" si="327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42760.035879629628</v>
      </c>
      <c r="T2597" s="10">
        <f t="shared" si="325"/>
        <v>42790.035879629628</v>
      </c>
      <c r="U2597" s="11" t="str">
        <f t="shared" si="326"/>
        <v>Jan</v>
      </c>
      <c r="V2597">
        <f t="shared" si="327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41828.45612268518</v>
      </c>
      <c r="T2598" s="10">
        <f t="shared" si="325"/>
        <v>41858.45612268518</v>
      </c>
      <c r="U2598" s="11" t="str">
        <f t="shared" si="326"/>
        <v>Jul</v>
      </c>
      <c r="V2598">
        <f t="shared" si="327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42510.133298611108</v>
      </c>
      <c r="T2599" s="10">
        <f t="shared" si="325"/>
        <v>42540.133298611108</v>
      </c>
      <c r="U2599" s="11" t="str">
        <f t="shared" si="326"/>
        <v>May</v>
      </c>
      <c r="V2599">
        <f t="shared" si="327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42240.631956018515</v>
      </c>
      <c r="T2600" s="10">
        <f t="shared" si="325"/>
        <v>42270.631956018515</v>
      </c>
      <c r="U2600" s="11" t="str">
        <f t="shared" si="326"/>
        <v>Aug</v>
      </c>
      <c r="V2600">
        <f t="shared" si="327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41809.545682870368</v>
      </c>
      <c r="T2601" s="10">
        <f t="shared" si="325"/>
        <v>41854.545682870368</v>
      </c>
      <c r="U2601" s="11" t="str">
        <f t="shared" si="326"/>
        <v>Jun</v>
      </c>
      <c r="V2601">
        <f t="shared" si="327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42394.692129629628</v>
      </c>
      <c r="T2602" s="10">
        <f t="shared" si="325"/>
        <v>42454.650462962956</v>
      </c>
      <c r="U2602" s="11" t="str">
        <f t="shared" si="326"/>
        <v>Jan</v>
      </c>
      <c r="V2602">
        <f t="shared" si="327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41150.69385416666</v>
      </c>
      <c r="T2603" s="10">
        <f t="shared" si="325"/>
        <v>41164.957638888889</v>
      </c>
      <c r="U2603" s="11" t="str">
        <f t="shared" si="326"/>
        <v>Aug</v>
      </c>
      <c r="V2603">
        <f t="shared" si="327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41915.538981481477</v>
      </c>
      <c r="T2604" s="10">
        <f t="shared" si="325"/>
        <v>41955.680555555555</v>
      </c>
      <c r="U2604" s="11" t="str">
        <f t="shared" si="326"/>
        <v>Oct</v>
      </c>
      <c r="V2604">
        <f t="shared" si="327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41617.704328703701</v>
      </c>
      <c r="T2605" s="10">
        <f t="shared" si="325"/>
        <v>41631.704328703701</v>
      </c>
      <c r="U2605" s="11" t="str">
        <f t="shared" si="326"/>
        <v>Dec</v>
      </c>
      <c r="V2605">
        <f t="shared" si="327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40997.842858796292</v>
      </c>
      <c r="T2606" s="10">
        <f t="shared" si="325"/>
        <v>41027.842858796292</v>
      </c>
      <c r="U2606" s="11" t="str">
        <f t="shared" si="326"/>
        <v>Mar</v>
      </c>
      <c r="V2606">
        <f t="shared" si="327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42508.33321759259</v>
      </c>
      <c r="T2607" s="10">
        <f t="shared" si="325"/>
        <v>42538.33321759259</v>
      </c>
      <c r="U2607" s="11" t="str">
        <f t="shared" si="326"/>
        <v>May</v>
      </c>
      <c r="V2607">
        <f t="shared" si="327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41726.504421296297</v>
      </c>
      <c r="T2608" s="10">
        <f t="shared" si="325"/>
        <v>41758.504421296297</v>
      </c>
      <c r="U2608" s="11" t="str">
        <f t="shared" si="326"/>
        <v>Mar</v>
      </c>
      <c r="V2608">
        <f t="shared" si="327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42184.666342592587</v>
      </c>
      <c r="T2609" s="10">
        <f t="shared" si="325"/>
        <v>42227.874999999993</v>
      </c>
      <c r="U2609" s="11" t="str">
        <f t="shared" si="326"/>
        <v>Jun</v>
      </c>
      <c r="V2609">
        <f t="shared" si="327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42767.593379629623</v>
      </c>
      <c r="T2610" s="10">
        <f t="shared" si="325"/>
        <v>42808.791666666664</v>
      </c>
      <c r="U2610" s="11" t="str">
        <f t="shared" si="326"/>
        <v>Feb</v>
      </c>
      <c r="V2610">
        <f t="shared" si="327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41075.02952546296</v>
      </c>
      <c r="T2611" s="10">
        <f t="shared" si="325"/>
        <v>41105.02952546296</v>
      </c>
      <c r="U2611" s="11" t="str">
        <f t="shared" si="326"/>
        <v>Jun</v>
      </c>
      <c r="V2611">
        <f t="shared" si="327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42564.672743055555</v>
      </c>
      <c r="T2612" s="10">
        <f t="shared" si="325"/>
        <v>42604.082638888889</v>
      </c>
      <c r="U2612" s="11" t="str">
        <f t="shared" si="326"/>
        <v>Jul</v>
      </c>
      <c r="V2612">
        <f t="shared" si="327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42704.127476851849</v>
      </c>
      <c r="T2613" s="10">
        <f t="shared" si="325"/>
        <v>42737.749305555553</v>
      </c>
      <c r="U2613" s="11" t="str">
        <f t="shared" si="326"/>
        <v>Nov</v>
      </c>
      <c r="V2613">
        <f t="shared" si="327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41981.934837962959</v>
      </c>
      <c r="T2614" s="10">
        <f t="shared" si="325"/>
        <v>42012.934837962959</v>
      </c>
      <c r="U2614" s="11" t="str">
        <f t="shared" si="326"/>
        <v>Dec</v>
      </c>
      <c r="V2614">
        <f t="shared" si="327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41143.609884259255</v>
      </c>
      <c r="T2615" s="10">
        <f t="shared" si="325"/>
        <v>41173.609884259255</v>
      </c>
      <c r="U2615" s="11" t="str">
        <f t="shared" si="326"/>
        <v>Aug</v>
      </c>
      <c r="V2615">
        <f t="shared" si="327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41730.500138888885</v>
      </c>
      <c r="T2616" s="10">
        <f t="shared" si="325"/>
        <v>41759</v>
      </c>
      <c r="U2616" s="11" t="str">
        <f t="shared" si="326"/>
        <v>Apr</v>
      </c>
      <c r="V2616">
        <f t="shared" si="327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42453.288935185185</v>
      </c>
      <c r="T2617" s="10">
        <f t="shared" si="325"/>
        <v>42490.291666666664</v>
      </c>
      <c r="U2617" s="11" t="str">
        <f t="shared" si="326"/>
        <v>Mar</v>
      </c>
      <c r="V2617">
        <f t="shared" si="327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42211.786215277774</v>
      </c>
      <c r="T2618" s="10">
        <f t="shared" si="325"/>
        <v>42241.786215277774</v>
      </c>
      <c r="U2618" s="11" t="str">
        <f t="shared" si="326"/>
        <v>Jul</v>
      </c>
      <c r="V2618">
        <f t="shared" si="327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41902.666099537033</v>
      </c>
      <c r="T2619" s="10">
        <f t="shared" si="325"/>
        <v>41932.666099537033</v>
      </c>
      <c r="U2619" s="11" t="str">
        <f t="shared" si="326"/>
        <v>Sep</v>
      </c>
      <c r="V2619">
        <f t="shared" si="327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42279.584039351852</v>
      </c>
      <c r="T2620" s="10">
        <f t="shared" si="325"/>
        <v>42339.625706018516</v>
      </c>
      <c r="U2620" s="11" t="str">
        <f t="shared" si="326"/>
        <v>Oct</v>
      </c>
      <c r="V2620">
        <f t="shared" si="327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42273.67597222222</v>
      </c>
      <c r="T2621" s="10">
        <f t="shared" si="325"/>
        <v>42300.249999999993</v>
      </c>
      <c r="U2621" s="11" t="str">
        <f t="shared" si="326"/>
        <v>Sep</v>
      </c>
      <c r="V2621">
        <f t="shared" si="327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42250.958819444444</v>
      </c>
      <c r="T2622" s="10">
        <f t="shared" si="325"/>
        <v>42287.833333333336</v>
      </c>
      <c r="U2622" s="11" t="str">
        <f t="shared" si="326"/>
        <v>Sep</v>
      </c>
      <c r="V2622">
        <f t="shared" si="327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42115.539212962954</v>
      </c>
      <c r="T2623" s="10">
        <f t="shared" si="325"/>
        <v>42145.539212962954</v>
      </c>
      <c r="U2623" s="11" t="str">
        <f t="shared" si="326"/>
        <v>Apr</v>
      </c>
      <c r="V2623">
        <f t="shared" si="327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42689.534907407404</v>
      </c>
      <c r="T2624" s="10">
        <f t="shared" si="325"/>
        <v>42734.534907407404</v>
      </c>
      <c r="U2624" s="11" t="str">
        <f t="shared" si="326"/>
        <v>Nov</v>
      </c>
      <c r="V2624">
        <f t="shared" si="327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42692.048217592594</v>
      </c>
      <c r="T2625" s="10">
        <f t="shared" si="325"/>
        <v>42706.048217592594</v>
      </c>
      <c r="U2625" s="11" t="str">
        <f t="shared" si="326"/>
        <v>Nov</v>
      </c>
      <c r="V2625">
        <f t="shared" si="327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41144.213217592594</v>
      </c>
      <c r="T2626" s="10">
        <f t="shared" si="325"/>
        <v>41165.213217592594</v>
      </c>
      <c r="U2626" s="11" t="str">
        <f t="shared" si="326"/>
        <v>Aug</v>
      </c>
      <c r="V2626">
        <f t="shared" si="327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IFERROR(E2627/L2627,0)</f>
        <v>27.576923076923077</v>
      </c>
      <c r="Q2627" t="str">
        <f t="shared" ref="Q2627:Q2690" si="330">LEFT(N2627, SEARCH("/",N2627,1)-1)</f>
        <v>technology</v>
      </c>
      <c r="R2627" t="str">
        <f t="shared" ref="R2627:R2690" si="331">RIGHT(N2627,LEN(N2627)-SEARCH("/",N2627,1))</f>
        <v>space exploration</v>
      </c>
      <c r="S2627" s="10">
        <f t="shared" ref="S2627:S2690" si="332">(((J2627/60)/60)/24)+DATE(1970,1,1)+(-5/24)</f>
        <v>42658.601944444446</v>
      </c>
      <c r="T2627" s="10">
        <f t="shared" ref="T2627:T2690" si="333">(((I2627/60)/60)/24)+DATE(1970,1,1)+(-5/24)</f>
        <v>42683.643611111103</v>
      </c>
      <c r="U2627" s="11" t="str">
        <f t="shared" ref="U2627:U2690" si="334">TEXT(S2627,"mmm")</f>
        <v>Oct</v>
      </c>
      <c r="V2627">
        <f t="shared" ref="V2627:V2690" si="335">YEAR(S2627)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42128.41978009259</v>
      </c>
      <c r="T2628" s="10">
        <f t="shared" si="333"/>
        <v>42158.41978009259</v>
      </c>
      <c r="U2628" s="11" t="str">
        <f t="shared" si="334"/>
        <v>May</v>
      </c>
      <c r="V2628">
        <f t="shared" si="335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42304.621076388888</v>
      </c>
      <c r="T2629" s="10">
        <f t="shared" si="333"/>
        <v>42334.66274305556</v>
      </c>
      <c r="U2629" s="11" t="str">
        <f t="shared" si="334"/>
        <v>Oct</v>
      </c>
      <c r="V2629">
        <f t="shared" si="335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41953.757719907408</v>
      </c>
      <c r="T2630" s="10">
        <f t="shared" si="333"/>
        <v>41973.757719907408</v>
      </c>
      <c r="U2630" s="11" t="str">
        <f t="shared" si="334"/>
        <v>Nov</v>
      </c>
      <c r="V2630">
        <f t="shared" si="335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42108.330115740733</v>
      </c>
      <c r="T2631" s="10">
        <f t="shared" si="333"/>
        <v>42138.330115740733</v>
      </c>
      <c r="U2631" s="11" t="str">
        <f t="shared" si="334"/>
        <v>Apr</v>
      </c>
      <c r="V2631">
        <f t="shared" si="335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42523.897129629629</v>
      </c>
      <c r="T2632" s="10">
        <f t="shared" si="333"/>
        <v>42551.208333333336</v>
      </c>
      <c r="U2632" s="11" t="str">
        <f t="shared" si="334"/>
        <v>Jun</v>
      </c>
      <c r="V2632">
        <f t="shared" si="335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42217.960960648146</v>
      </c>
      <c r="T2633" s="10">
        <f t="shared" si="333"/>
        <v>42245.960960648146</v>
      </c>
      <c r="U2633" s="11" t="str">
        <f t="shared" si="334"/>
        <v>Aug</v>
      </c>
      <c r="V2633">
        <f t="shared" si="335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42493.853460648148</v>
      </c>
      <c r="T2634" s="10">
        <f t="shared" si="333"/>
        <v>42518.853460648148</v>
      </c>
      <c r="U2634" s="11" t="str">
        <f t="shared" si="334"/>
        <v>May</v>
      </c>
      <c r="V2634">
        <f t="shared" si="335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41667.614953703705</v>
      </c>
      <c r="T2635" s="10">
        <f t="shared" si="333"/>
        <v>41697.75</v>
      </c>
      <c r="U2635" s="11" t="str">
        <f t="shared" si="334"/>
        <v>Jan</v>
      </c>
      <c r="V2635">
        <f t="shared" si="335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42612.448159722226</v>
      </c>
      <c r="T2636" s="10">
        <f t="shared" si="333"/>
        <v>42642.448159722226</v>
      </c>
      <c r="U2636" s="11" t="str">
        <f t="shared" si="334"/>
        <v>Aug</v>
      </c>
      <c r="V2636">
        <f t="shared" si="335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42037.742604166669</v>
      </c>
      <c r="T2637" s="10">
        <f t="shared" si="333"/>
        <v>42072.700937499998</v>
      </c>
      <c r="U2637" s="11" t="str">
        <f t="shared" si="334"/>
        <v>Feb</v>
      </c>
      <c r="V2637">
        <f t="shared" si="335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42636.406412037039</v>
      </c>
      <c r="T2638" s="10">
        <f t="shared" si="333"/>
        <v>42658.833333333336</v>
      </c>
      <c r="U2638" s="11" t="str">
        <f t="shared" si="334"/>
        <v>Sep</v>
      </c>
      <c r="V2638">
        <f t="shared" si="335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42639.341145833336</v>
      </c>
      <c r="T2639" s="10">
        <f t="shared" si="333"/>
        <v>42655.341145833336</v>
      </c>
      <c r="U2639" s="11" t="str">
        <f t="shared" si="334"/>
        <v>Sep</v>
      </c>
      <c r="V2639">
        <f t="shared" si="335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41989.70480324074</v>
      </c>
      <c r="T2640" s="10">
        <f t="shared" si="333"/>
        <v>42019.70480324074</v>
      </c>
      <c r="U2640" s="11" t="str">
        <f t="shared" si="334"/>
        <v>Dec</v>
      </c>
      <c r="V2640">
        <f t="shared" si="335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42024.656805555554</v>
      </c>
      <c r="T2641" s="10">
        <f t="shared" si="333"/>
        <v>42054.656805555554</v>
      </c>
      <c r="U2641" s="11" t="str">
        <f t="shared" si="334"/>
        <v>Jan</v>
      </c>
      <c r="V2641">
        <f t="shared" si="335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42102.952245370368</v>
      </c>
      <c r="T2642" s="10">
        <f t="shared" si="333"/>
        <v>42162.952245370368</v>
      </c>
      <c r="U2642" s="11" t="str">
        <f t="shared" si="334"/>
        <v>Apr</v>
      </c>
      <c r="V2642">
        <f t="shared" si="335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41880.618784722217</v>
      </c>
      <c r="T2643" s="10">
        <f t="shared" si="333"/>
        <v>41897.631249999999</v>
      </c>
      <c r="U2643" s="11" t="str">
        <f t="shared" si="334"/>
        <v>Aug</v>
      </c>
      <c r="V2643">
        <f t="shared" si="335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42536.03828703703</v>
      </c>
      <c r="T2644" s="10">
        <f t="shared" si="333"/>
        <v>42566.081249999996</v>
      </c>
      <c r="U2644" s="11" t="str">
        <f t="shared" si="334"/>
        <v>Jun</v>
      </c>
      <c r="V2644">
        <f t="shared" si="335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42689.374016203699</v>
      </c>
      <c r="T2645" s="10">
        <f t="shared" si="333"/>
        <v>42725.124305555553</v>
      </c>
      <c r="U2645" s="11" t="str">
        <f t="shared" si="334"/>
        <v>Nov</v>
      </c>
      <c r="V2645">
        <f t="shared" si="335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42774.583738425928</v>
      </c>
      <c r="T2646" s="10">
        <f t="shared" si="333"/>
        <v>42804.583738425928</v>
      </c>
      <c r="U2646" s="11" t="str">
        <f t="shared" si="334"/>
        <v>Feb</v>
      </c>
      <c r="V2646">
        <f t="shared" si="335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41921.634293981479</v>
      </c>
      <c r="T2647" s="10">
        <f t="shared" si="333"/>
        <v>41951.675960648143</v>
      </c>
      <c r="U2647" s="11" t="str">
        <f t="shared" si="334"/>
        <v>Oct</v>
      </c>
      <c r="V2647">
        <f t="shared" si="335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42226.10496527778</v>
      </c>
      <c r="T2648" s="10">
        <f t="shared" si="333"/>
        <v>42256.10496527778</v>
      </c>
      <c r="U2648" s="11" t="str">
        <f t="shared" si="334"/>
        <v>Aug</v>
      </c>
      <c r="V2648">
        <f t="shared" si="335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42200.053460648145</v>
      </c>
      <c r="T2649" s="10">
        <f t="shared" si="333"/>
        <v>42230.053460648145</v>
      </c>
      <c r="U2649" s="11" t="str">
        <f t="shared" si="334"/>
        <v>Jul</v>
      </c>
      <c r="V2649">
        <f t="shared" si="335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42408.506481481476</v>
      </c>
      <c r="T2650" s="10">
        <f t="shared" si="333"/>
        <v>42438.506481481476</v>
      </c>
      <c r="U2650" s="11" t="str">
        <f t="shared" si="334"/>
        <v>Feb</v>
      </c>
      <c r="V2650">
        <f t="shared" si="335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42341.788668981484</v>
      </c>
      <c r="T2651" s="10">
        <f t="shared" si="333"/>
        <v>42401.788668981484</v>
      </c>
      <c r="U2651" s="11" t="str">
        <f t="shared" si="334"/>
        <v>Dec</v>
      </c>
      <c r="V2651">
        <f t="shared" si="335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42695.416006944441</v>
      </c>
      <c r="T2652" s="10">
        <f t="shared" si="333"/>
        <v>42725.416006944441</v>
      </c>
      <c r="U2652" s="11" t="str">
        <f t="shared" si="334"/>
        <v>Nov</v>
      </c>
      <c r="V2652">
        <f t="shared" si="335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42327.597326388881</v>
      </c>
      <c r="T2653" s="10">
        <f t="shared" si="333"/>
        <v>42355.597326388881</v>
      </c>
      <c r="U2653" s="11" t="str">
        <f t="shared" si="334"/>
        <v>Nov</v>
      </c>
      <c r="V2653">
        <f t="shared" si="335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41952.950520833336</v>
      </c>
      <c r="T2654" s="10">
        <f t="shared" si="333"/>
        <v>41982.950520833336</v>
      </c>
      <c r="U2654" s="11" t="str">
        <f t="shared" si="334"/>
        <v>Nov</v>
      </c>
      <c r="V2654">
        <f t="shared" si="335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41771.443599537037</v>
      </c>
      <c r="T2655" s="10">
        <f t="shared" si="333"/>
        <v>41802.958333333328</v>
      </c>
      <c r="U2655" s="11" t="str">
        <f t="shared" si="334"/>
        <v>May</v>
      </c>
      <c r="V2655">
        <f t="shared" si="335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42055.39266203704</v>
      </c>
      <c r="T2656" s="10">
        <f t="shared" si="333"/>
        <v>42115.350995370369</v>
      </c>
      <c r="U2656" s="11" t="str">
        <f t="shared" si="334"/>
        <v>Feb</v>
      </c>
      <c r="V2656">
        <f t="shared" si="335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42381.657951388886</v>
      </c>
      <c r="T2657" s="10">
        <f t="shared" si="333"/>
        <v>42409.624999999993</v>
      </c>
      <c r="U2657" s="11" t="str">
        <f t="shared" si="334"/>
        <v>Jan</v>
      </c>
      <c r="V2657">
        <f t="shared" si="335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42767.480185185181</v>
      </c>
      <c r="T2658" s="10">
        <f t="shared" si="333"/>
        <v>42806.583333333336</v>
      </c>
      <c r="U2658" s="11" t="str">
        <f t="shared" si="334"/>
        <v>Feb</v>
      </c>
      <c r="V2658">
        <f t="shared" si="335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42551.720520833333</v>
      </c>
      <c r="T2659" s="10">
        <f t="shared" si="333"/>
        <v>42584.854166666664</v>
      </c>
      <c r="U2659" s="11" t="str">
        <f t="shared" si="334"/>
        <v>Jun</v>
      </c>
      <c r="V2659">
        <f t="shared" si="335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42551.675856481481</v>
      </c>
      <c r="T2660" s="10">
        <f t="shared" si="333"/>
        <v>42581.675856481481</v>
      </c>
      <c r="U2660" s="11" t="str">
        <f t="shared" si="334"/>
        <v>Jun</v>
      </c>
      <c r="V2660">
        <f t="shared" si="335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42081.861226851855</v>
      </c>
      <c r="T2661" s="10">
        <f t="shared" si="333"/>
        <v>42111.861226851855</v>
      </c>
      <c r="U2661" s="11" t="str">
        <f t="shared" si="334"/>
        <v>Mar</v>
      </c>
      <c r="V2661">
        <f t="shared" si="335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42272.504837962959</v>
      </c>
      <c r="T2662" s="10">
        <f t="shared" si="333"/>
        <v>42332.546504629623</v>
      </c>
      <c r="U2662" s="11" t="str">
        <f t="shared" si="334"/>
        <v>Sep</v>
      </c>
      <c r="V2662">
        <f t="shared" si="335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41542.750115740739</v>
      </c>
      <c r="T2663" s="10">
        <f t="shared" si="333"/>
        <v>41572.750115740739</v>
      </c>
      <c r="U2663" s="11" t="str">
        <f t="shared" si="334"/>
        <v>Sep</v>
      </c>
      <c r="V2663">
        <f t="shared" si="335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42207.538344907407</v>
      </c>
      <c r="T2664" s="10">
        <f t="shared" si="333"/>
        <v>42237.538344907407</v>
      </c>
      <c r="U2664" s="11" t="str">
        <f t="shared" si="334"/>
        <v>Jul</v>
      </c>
      <c r="V2664">
        <f t="shared" si="335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42222.41443287037</v>
      </c>
      <c r="T2665" s="10">
        <f t="shared" si="333"/>
        <v>42251.416666666664</v>
      </c>
      <c r="U2665" s="11" t="str">
        <f t="shared" si="334"/>
        <v>Aug</v>
      </c>
      <c r="V2665">
        <f t="shared" si="335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42312.817094907405</v>
      </c>
      <c r="T2666" s="10">
        <f t="shared" si="333"/>
        <v>42347.082638888889</v>
      </c>
      <c r="U2666" s="11" t="str">
        <f t="shared" si="334"/>
        <v>Nov</v>
      </c>
      <c r="V2666">
        <f t="shared" si="335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42083.687199074069</v>
      </c>
      <c r="T2667" s="10">
        <f t="shared" si="333"/>
        <v>42128.687199074069</v>
      </c>
      <c r="U2667" s="11" t="str">
        <f t="shared" si="334"/>
        <v>Mar</v>
      </c>
      <c r="V2667">
        <f t="shared" si="335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42235.55600694444</v>
      </c>
      <c r="T2668" s="10">
        <f t="shared" si="333"/>
        <v>42272.666666666664</v>
      </c>
      <c r="U2668" s="11" t="str">
        <f t="shared" si="334"/>
        <v>Aug</v>
      </c>
      <c r="V2668">
        <f t="shared" si="335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42380.717777777776</v>
      </c>
      <c r="T2669" s="10">
        <f t="shared" si="333"/>
        <v>42410.717777777776</v>
      </c>
      <c r="U2669" s="11" t="str">
        <f t="shared" si="334"/>
        <v>Jan</v>
      </c>
      <c r="V2669">
        <f t="shared" si="335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42275.380381944437</v>
      </c>
      <c r="T2670" s="10">
        <f t="shared" si="333"/>
        <v>42317.397222222215</v>
      </c>
      <c r="U2670" s="11" t="str">
        <f t="shared" si="334"/>
        <v>Sep</v>
      </c>
      <c r="V2670">
        <f t="shared" si="335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42318.827499999999</v>
      </c>
      <c r="T2671" s="10">
        <f t="shared" si="333"/>
        <v>42378.827499999999</v>
      </c>
      <c r="U2671" s="11" t="str">
        <f t="shared" si="334"/>
        <v>Nov</v>
      </c>
      <c r="V2671">
        <f t="shared" si="335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41820.812268518515</v>
      </c>
      <c r="T2672" s="10">
        <f t="shared" si="333"/>
        <v>41848.812268518515</v>
      </c>
      <c r="U2672" s="11" t="str">
        <f t="shared" si="334"/>
        <v>Jun</v>
      </c>
      <c r="V2672">
        <f t="shared" si="335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41962.540694444448</v>
      </c>
      <c r="T2673" s="10">
        <f t="shared" si="333"/>
        <v>41992.609722222223</v>
      </c>
      <c r="U2673" s="11" t="str">
        <f t="shared" si="334"/>
        <v>Nov</v>
      </c>
      <c r="V2673">
        <f t="shared" si="335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42344.675810185181</v>
      </c>
      <c r="T2674" s="10">
        <f t="shared" si="333"/>
        <v>42366.041666666664</v>
      </c>
      <c r="U2674" s="11" t="str">
        <f t="shared" si="334"/>
        <v>Dec</v>
      </c>
      <c r="V2674">
        <f t="shared" si="335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41912.333321759259</v>
      </c>
      <c r="T2675" s="10">
        <f t="shared" si="333"/>
        <v>41941.739583333328</v>
      </c>
      <c r="U2675" s="11" t="str">
        <f t="shared" si="334"/>
        <v>Sep</v>
      </c>
      <c r="V2675">
        <f t="shared" si="335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42529.424421296295</v>
      </c>
      <c r="T2676" s="10">
        <f t="shared" si="333"/>
        <v>42555.999305555553</v>
      </c>
      <c r="U2676" s="11" t="str">
        <f t="shared" si="334"/>
        <v>Jun</v>
      </c>
      <c r="V2676">
        <f t="shared" si="335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41923.649178240739</v>
      </c>
      <c r="T2677" s="10">
        <f t="shared" si="333"/>
        <v>41953.690844907404</v>
      </c>
      <c r="U2677" s="11" t="str">
        <f t="shared" si="334"/>
        <v>Oct</v>
      </c>
      <c r="V2677">
        <f t="shared" si="335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42482.416365740741</v>
      </c>
      <c r="T2678" s="10">
        <f t="shared" si="333"/>
        <v>42512.416365740741</v>
      </c>
      <c r="U2678" s="11" t="str">
        <f t="shared" si="334"/>
        <v>Apr</v>
      </c>
      <c r="V2678">
        <f t="shared" si="335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41792.821099537032</v>
      </c>
      <c r="T2679" s="10">
        <f t="shared" si="333"/>
        <v>41822.821099537032</v>
      </c>
      <c r="U2679" s="11" t="str">
        <f t="shared" si="334"/>
        <v>Jun</v>
      </c>
      <c r="V2679">
        <f t="shared" si="335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42241.589872685181</v>
      </c>
      <c r="T2680" s="10">
        <f t="shared" si="333"/>
        <v>42271.589872685181</v>
      </c>
      <c r="U2680" s="11" t="str">
        <f t="shared" si="334"/>
        <v>Aug</v>
      </c>
      <c r="V2680">
        <f t="shared" si="335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42032.792754629627</v>
      </c>
      <c r="T2681" s="10">
        <f t="shared" si="333"/>
        <v>42062.792754629627</v>
      </c>
      <c r="U2681" s="11" t="str">
        <f t="shared" si="334"/>
        <v>Jan</v>
      </c>
      <c r="V2681">
        <f t="shared" si="335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42436.003368055557</v>
      </c>
      <c r="T2682" s="10">
        <f t="shared" si="333"/>
        <v>42465.961701388886</v>
      </c>
      <c r="U2682" s="11" t="str">
        <f t="shared" si="334"/>
        <v>Mar</v>
      </c>
      <c r="V2682">
        <f t="shared" si="335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41805.686921296292</v>
      </c>
      <c r="T2683" s="10">
        <f t="shared" si="333"/>
        <v>41830.686921296292</v>
      </c>
      <c r="U2683" s="11" t="str">
        <f t="shared" si="334"/>
        <v>Jun</v>
      </c>
      <c r="V2683">
        <f t="shared" si="335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41932.663657407407</v>
      </c>
      <c r="T2684" s="10">
        <f t="shared" si="333"/>
        <v>41965.040972222218</v>
      </c>
      <c r="U2684" s="11" t="str">
        <f t="shared" si="334"/>
        <v>Oct</v>
      </c>
      <c r="V2684">
        <f t="shared" si="335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42034.546759259254</v>
      </c>
      <c r="T2685" s="10">
        <f t="shared" si="333"/>
        <v>42064.546759259254</v>
      </c>
      <c r="U2685" s="11" t="str">
        <f t="shared" si="334"/>
        <v>Jan</v>
      </c>
      <c r="V2685">
        <f t="shared" si="335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41820.706307870365</v>
      </c>
      <c r="T2686" s="10">
        <f t="shared" si="333"/>
        <v>41860.706307870365</v>
      </c>
      <c r="U2686" s="11" t="str">
        <f t="shared" si="334"/>
        <v>Jun</v>
      </c>
      <c r="V2686">
        <f t="shared" si="335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42061.487615740734</v>
      </c>
      <c r="T2687" s="10">
        <f t="shared" si="333"/>
        <v>42121.445949074077</v>
      </c>
      <c r="U2687" s="11" t="str">
        <f t="shared" si="334"/>
        <v>Feb</v>
      </c>
      <c r="V2687">
        <f t="shared" si="335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>
        <f t="shared" si="329"/>
        <v>0</v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41892.766469907401</v>
      </c>
      <c r="T2688" s="10">
        <f t="shared" si="333"/>
        <v>41912.766469907401</v>
      </c>
      <c r="U2688" s="11" t="str">
        <f t="shared" si="334"/>
        <v>Sep</v>
      </c>
      <c r="V2688">
        <f t="shared" si="335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>
        <f t="shared" si="329"/>
        <v>0</v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42154.431921296295</v>
      </c>
      <c r="T2689" s="10">
        <f t="shared" si="333"/>
        <v>42184.431921296295</v>
      </c>
      <c r="U2689" s="11" t="str">
        <f t="shared" si="334"/>
        <v>May</v>
      </c>
      <c r="V2689">
        <f t="shared" si="335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42027.910532407412</v>
      </c>
      <c r="T2690" s="10">
        <f t="shared" si="333"/>
        <v>42058.916666666664</v>
      </c>
      <c r="U2690" s="11" t="str">
        <f t="shared" si="334"/>
        <v>Jan</v>
      </c>
      <c r="V2690">
        <f t="shared" si="335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IFERROR(E2691/L2691,0)</f>
        <v>1</v>
      </c>
      <c r="Q2691" t="str">
        <f t="shared" ref="Q2691:Q2754" si="338">LEFT(N2691, SEARCH("/",N2691,1)-1)</f>
        <v>food</v>
      </c>
      <c r="R2691" t="str">
        <f t="shared" ref="R2691:R2754" si="339">RIGHT(N2691,LEN(N2691)-SEARCH("/",N2691,1))</f>
        <v>food trucks</v>
      </c>
      <c r="S2691" s="10">
        <f t="shared" ref="S2691:S2754" si="340">(((J2691/60)/60)/24)+DATE(1970,1,1)+(-5/24)</f>
        <v>42551.753356481473</v>
      </c>
      <c r="T2691" s="10">
        <f t="shared" ref="T2691:T2754" si="341">(((I2691/60)/60)/24)+DATE(1970,1,1)+(-5/24)</f>
        <v>42581.753356481473</v>
      </c>
      <c r="U2691" s="11" t="str">
        <f t="shared" ref="U2691:U2754" si="342">TEXT(S2691,"mmm")</f>
        <v>Jun</v>
      </c>
      <c r="V2691">
        <f t="shared" ref="V2691:V2754" si="343">YEAR(S2691)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42112.89671296296</v>
      </c>
      <c r="T2692" s="10">
        <f t="shared" si="341"/>
        <v>42157.89671296296</v>
      </c>
      <c r="U2692" s="11" t="str">
        <f t="shared" si="342"/>
        <v>Apr</v>
      </c>
      <c r="V2692">
        <f t="shared" si="343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42089.515706018516</v>
      </c>
      <c r="T2693" s="10">
        <f t="shared" si="341"/>
        <v>42134.515706018516</v>
      </c>
      <c r="U2693" s="11" t="str">
        <f t="shared" si="342"/>
        <v>Mar</v>
      </c>
      <c r="V2693">
        <f t="shared" si="343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42058.125694444439</v>
      </c>
      <c r="T2694" s="10">
        <f t="shared" si="341"/>
        <v>42088.084027777775</v>
      </c>
      <c r="U2694" s="11" t="str">
        <f t="shared" si="342"/>
        <v>Feb</v>
      </c>
      <c r="V2694">
        <f t="shared" si="343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41833.930162037032</v>
      </c>
      <c r="T2695" s="10">
        <f t="shared" si="341"/>
        <v>41863.930162037032</v>
      </c>
      <c r="U2695" s="11" t="str">
        <f t="shared" si="342"/>
        <v>Jul</v>
      </c>
      <c r="V2695">
        <f t="shared" si="343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41877.932164351849</v>
      </c>
      <c r="T2696" s="10">
        <f t="shared" si="341"/>
        <v>41907.932164351849</v>
      </c>
      <c r="U2696" s="11" t="str">
        <f t="shared" si="342"/>
        <v>Aug</v>
      </c>
      <c r="V2696">
        <f t="shared" si="343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42047.973587962959</v>
      </c>
      <c r="T2697" s="10">
        <f t="shared" si="341"/>
        <v>42107.931921296295</v>
      </c>
      <c r="U2697" s="11" t="str">
        <f t="shared" si="342"/>
        <v>Feb</v>
      </c>
      <c r="V2697">
        <f t="shared" si="343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41964.636111111111</v>
      </c>
      <c r="T2698" s="10">
        <f t="shared" si="341"/>
        <v>41998.636111111111</v>
      </c>
      <c r="U2698" s="11" t="str">
        <f t="shared" si="342"/>
        <v>Nov</v>
      </c>
      <c r="V2698">
        <f t="shared" si="343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42187.731747685182</v>
      </c>
      <c r="T2699" s="10">
        <f t="shared" si="341"/>
        <v>42218.708333333336</v>
      </c>
      <c r="U2699" s="11" t="str">
        <f t="shared" si="342"/>
        <v>Jul</v>
      </c>
      <c r="V2699">
        <f t="shared" si="343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41787.689907407403</v>
      </c>
      <c r="T2700" s="10">
        <f t="shared" si="341"/>
        <v>41817.689907407403</v>
      </c>
      <c r="U2700" s="11" t="str">
        <f t="shared" si="342"/>
        <v>May</v>
      </c>
      <c r="V2700">
        <f t="shared" si="343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>
        <f t="shared" si="337"/>
        <v>0</v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41829.688229166662</v>
      </c>
      <c r="T2701" s="10">
        <f t="shared" si="341"/>
        <v>41859.688229166662</v>
      </c>
      <c r="U2701" s="11" t="str">
        <f t="shared" si="342"/>
        <v>Jul</v>
      </c>
      <c r="V2701">
        <f t="shared" si="343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41870.666342592594</v>
      </c>
      <c r="T2702" s="10">
        <f t="shared" si="341"/>
        <v>41900.666342592594</v>
      </c>
      <c r="U2702" s="11" t="str">
        <f t="shared" si="342"/>
        <v>Aug</v>
      </c>
      <c r="V2702">
        <f t="shared" si="343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42801.566365740735</v>
      </c>
      <c r="T2703" s="10">
        <f t="shared" si="341"/>
        <v>42832.524699074071</v>
      </c>
      <c r="U2703" s="11" t="str">
        <f t="shared" si="342"/>
        <v>Mar</v>
      </c>
      <c r="V2703">
        <f t="shared" si="343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42800.593483796292</v>
      </c>
      <c r="T2704" s="10">
        <f t="shared" si="341"/>
        <v>42830.551817129628</v>
      </c>
      <c r="U2704" s="11" t="str">
        <f t="shared" si="342"/>
        <v>Mar</v>
      </c>
      <c r="V2704">
        <f t="shared" si="343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42756.481828703698</v>
      </c>
      <c r="T2705" s="10">
        <f t="shared" si="341"/>
        <v>42816.440162037034</v>
      </c>
      <c r="U2705" s="11" t="str">
        <f t="shared" si="342"/>
        <v>Jan</v>
      </c>
      <c r="V2705">
        <f t="shared" si="343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42787.654097222221</v>
      </c>
      <c r="T2706" s="10">
        <f t="shared" si="341"/>
        <v>42830.61243055555</v>
      </c>
      <c r="U2706" s="11" t="str">
        <f t="shared" si="342"/>
        <v>Feb</v>
      </c>
      <c r="V2706">
        <f t="shared" si="343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42773.70784722222</v>
      </c>
      <c r="T2707" s="10">
        <f t="shared" si="341"/>
        <v>42818.666180555556</v>
      </c>
      <c r="U2707" s="11" t="str">
        <f t="shared" si="342"/>
        <v>Feb</v>
      </c>
      <c r="V2707">
        <f t="shared" si="343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41899.086608796293</v>
      </c>
      <c r="T2708" s="10">
        <f t="shared" si="341"/>
        <v>41928.082638888889</v>
      </c>
      <c r="U2708" s="11" t="str">
        <f t="shared" si="342"/>
        <v>Sep</v>
      </c>
      <c r="V2708">
        <f t="shared" si="343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41391.574571759258</v>
      </c>
      <c r="T2709" s="10">
        <f t="shared" si="341"/>
        <v>41421.082638888889</v>
      </c>
      <c r="U2709" s="11" t="str">
        <f t="shared" si="342"/>
        <v>Apr</v>
      </c>
      <c r="V2709">
        <f t="shared" si="343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42512.489884259259</v>
      </c>
      <c r="T2710" s="10">
        <f t="shared" si="341"/>
        <v>42572.489884259259</v>
      </c>
      <c r="U2710" s="11" t="str">
        <f t="shared" si="342"/>
        <v>May</v>
      </c>
      <c r="V2710">
        <f t="shared" si="343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42611.941446759258</v>
      </c>
      <c r="T2711" s="10">
        <f t="shared" si="341"/>
        <v>42646.957638888889</v>
      </c>
      <c r="U2711" s="11" t="str">
        <f t="shared" si="342"/>
        <v>Aug</v>
      </c>
      <c r="V2711">
        <f t="shared" si="343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41828.021157407406</v>
      </c>
      <c r="T2712" s="10">
        <f t="shared" si="341"/>
        <v>41859.875</v>
      </c>
      <c r="U2712" s="11" t="str">
        <f t="shared" si="342"/>
        <v>Jul</v>
      </c>
      <c r="V2712">
        <f t="shared" si="343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41780.536921296298</v>
      </c>
      <c r="T2713" s="10">
        <f t="shared" si="341"/>
        <v>41810.709027777775</v>
      </c>
      <c r="U2713" s="11" t="str">
        <f t="shared" si="342"/>
        <v>May</v>
      </c>
      <c r="V2713">
        <f t="shared" si="343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41431.853703703702</v>
      </c>
      <c r="T2714" s="10">
        <f t="shared" si="341"/>
        <v>41468.541666666664</v>
      </c>
      <c r="U2714" s="11" t="str">
        <f t="shared" si="342"/>
        <v>Jun</v>
      </c>
      <c r="V2714">
        <f t="shared" si="343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42322.445416666662</v>
      </c>
      <c r="T2715" s="10">
        <f t="shared" si="341"/>
        <v>42362.445416666662</v>
      </c>
      <c r="U2715" s="11" t="str">
        <f t="shared" si="342"/>
        <v>Nov</v>
      </c>
      <c r="V2715">
        <f t="shared" si="343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42629.446712962956</v>
      </c>
      <c r="T2716" s="10">
        <f t="shared" si="341"/>
        <v>42657.749999999993</v>
      </c>
      <c r="U2716" s="11" t="str">
        <f t="shared" si="342"/>
        <v>Sep</v>
      </c>
      <c r="V2716">
        <f t="shared" si="343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42387.190138888887</v>
      </c>
      <c r="T2717" s="10">
        <f t="shared" si="341"/>
        <v>42421.190138888887</v>
      </c>
      <c r="U2717" s="11" t="str">
        <f t="shared" si="342"/>
        <v>Jan</v>
      </c>
      <c r="V2717">
        <f t="shared" si="343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42255.124918981477</v>
      </c>
      <c r="T2718" s="10">
        <f t="shared" si="341"/>
        <v>42285.124918981477</v>
      </c>
      <c r="U2718" s="11" t="str">
        <f t="shared" si="342"/>
        <v>Sep</v>
      </c>
      <c r="V2718">
        <f t="shared" si="343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41934.706585648149</v>
      </c>
      <c r="T2719" s="10">
        <f t="shared" si="341"/>
        <v>41979.748252314814</v>
      </c>
      <c r="U2719" s="11" t="str">
        <f t="shared" si="342"/>
        <v>Oct</v>
      </c>
      <c r="V2719">
        <f t="shared" si="343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42465.388252314813</v>
      </c>
      <c r="T2720" s="10">
        <f t="shared" si="341"/>
        <v>42493.749999999993</v>
      </c>
      <c r="U2720" s="11" t="str">
        <f t="shared" si="342"/>
        <v>Apr</v>
      </c>
      <c r="V2720">
        <f t="shared" si="343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42417.822847222218</v>
      </c>
      <c r="T2721" s="10">
        <f t="shared" si="341"/>
        <v>42477.781180555547</v>
      </c>
      <c r="U2721" s="11" t="str">
        <f t="shared" si="342"/>
        <v>Feb</v>
      </c>
      <c r="V2721">
        <f t="shared" si="343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42655.257557870362</v>
      </c>
      <c r="T2722" s="10">
        <f t="shared" si="341"/>
        <v>42685.299224537033</v>
      </c>
      <c r="U2722" s="11" t="str">
        <f t="shared" si="342"/>
        <v>Oct</v>
      </c>
      <c r="V2722">
        <f t="shared" si="343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41493.335625</v>
      </c>
      <c r="T2723" s="10">
        <f t="shared" si="341"/>
        <v>41523.583333333328</v>
      </c>
      <c r="U2723" s="11" t="str">
        <f t="shared" si="342"/>
        <v>Aug</v>
      </c>
      <c r="V2723">
        <f t="shared" si="343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42704.64876157407</v>
      </c>
      <c r="T2724" s="10">
        <f t="shared" si="341"/>
        <v>42764.64876157407</v>
      </c>
      <c r="U2724" s="11" t="str">
        <f t="shared" si="342"/>
        <v>Nov</v>
      </c>
      <c r="V2724">
        <f t="shared" si="343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41944.630648148144</v>
      </c>
      <c r="T2725" s="10">
        <f t="shared" si="341"/>
        <v>42004.672314814808</v>
      </c>
      <c r="U2725" s="11" t="str">
        <f t="shared" si="342"/>
        <v>Nov</v>
      </c>
      <c r="V2725">
        <f t="shared" si="343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42199.118738425925</v>
      </c>
      <c r="T2726" s="10">
        <f t="shared" si="341"/>
        <v>42231.118738425925</v>
      </c>
      <c r="U2726" s="11" t="str">
        <f t="shared" si="342"/>
        <v>Jul</v>
      </c>
      <c r="V2726">
        <f t="shared" si="343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42745.53628472222</v>
      </c>
      <c r="T2727" s="10">
        <f t="shared" si="341"/>
        <v>42795.53628472222</v>
      </c>
      <c r="U2727" s="11" t="str">
        <f t="shared" si="342"/>
        <v>Jan</v>
      </c>
      <c r="V2727">
        <f t="shared" si="343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42452.371655092589</v>
      </c>
      <c r="T2728" s="10">
        <f t="shared" si="341"/>
        <v>42482.371655092589</v>
      </c>
      <c r="U2728" s="11" t="str">
        <f t="shared" si="342"/>
        <v>Mar</v>
      </c>
      <c r="V2728">
        <f t="shared" si="343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42198.468321759261</v>
      </c>
      <c r="T2729" s="10">
        <f t="shared" si="341"/>
        <v>42223.468321759261</v>
      </c>
      <c r="U2729" s="11" t="str">
        <f t="shared" si="342"/>
        <v>Jul</v>
      </c>
      <c r="V2729">
        <f t="shared" si="343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42333.391597222224</v>
      </c>
      <c r="T2730" s="10">
        <f t="shared" si="341"/>
        <v>42368.391597222224</v>
      </c>
      <c r="U2730" s="11" t="str">
        <f t="shared" si="342"/>
        <v>Nov</v>
      </c>
      <c r="V2730">
        <f t="shared" si="343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42095.032372685186</v>
      </c>
      <c r="T2731" s="10">
        <f t="shared" si="341"/>
        <v>42125.032372685186</v>
      </c>
      <c r="U2731" s="11" t="str">
        <f t="shared" si="342"/>
        <v>Apr</v>
      </c>
      <c r="V2731">
        <f t="shared" si="343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41351.333043981482</v>
      </c>
      <c r="T2732" s="10">
        <f t="shared" si="341"/>
        <v>41386.333043981482</v>
      </c>
      <c r="U2732" s="11" t="str">
        <f t="shared" si="342"/>
        <v>Mar</v>
      </c>
      <c r="V2732">
        <f t="shared" si="343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41872.317384259259</v>
      </c>
      <c r="T2733" s="10">
        <f t="shared" si="341"/>
        <v>41929.958333333328</v>
      </c>
      <c r="U2733" s="11" t="str">
        <f t="shared" si="342"/>
        <v>Aug</v>
      </c>
      <c r="V2733">
        <f t="shared" si="343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41389.599861111106</v>
      </c>
      <c r="T2734" s="10">
        <f t="shared" si="341"/>
        <v>41421.791666666664</v>
      </c>
      <c r="U2734" s="11" t="str">
        <f t="shared" si="342"/>
        <v>Apr</v>
      </c>
      <c r="V2734">
        <f t="shared" si="343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42044.064513888887</v>
      </c>
      <c r="T2735" s="10">
        <f t="shared" si="341"/>
        <v>42104.022847222215</v>
      </c>
      <c r="U2735" s="11" t="str">
        <f t="shared" si="342"/>
        <v>Feb</v>
      </c>
      <c r="V2735">
        <f t="shared" si="343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42626.460555555554</v>
      </c>
      <c r="T2736" s="10">
        <f t="shared" si="341"/>
        <v>42656.707638888889</v>
      </c>
      <c r="U2736" s="11" t="str">
        <f t="shared" si="342"/>
        <v>Sep</v>
      </c>
      <c r="V2736">
        <f t="shared" si="343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41315.912615740737</v>
      </c>
      <c r="T2737" s="10">
        <f t="shared" si="341"/>
        <v>41346.625</v>
      </c>
      <c r="U2737" s="11" t="str">
        <f t="shared" si="342"/>
        <v>Feb</v>
      </c>
      <c r="V2737">
        <f t="shared" si="343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41722.458020833328</v>
      </c>
      <c r="T2738" s="10">
        <f t="shared" si="341"/>
        <v>41752.458020833328</v>
      </c>
      <c r="U2738" s="11" t="str">
        <f t="shared" si="342"/>
        <v>Mar</v>
      </c>
      <c r="V2738">
        <f t="shared" si="343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41611.709340277775</v>
      </c>
      <c r="T2739" s="10">
        <f t="shared" si="341"/>
        <v>41654.583333333328</v>
      </c>
      <c r="U2739" s="11" t="str">
        <f t="shared" si="342"/>
        <v>Dec</v>
      </c>
      <c r="V2739">
        <f t="shared" si="343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42619.935231481482</v>
      </c>
      <c r="T2740" s="10">
        <f t="shared" si="341"/>
        <v>42679.935231481482</v>
      </c>
      <c r="U2740" s="11" t="str">
        <f t="shared" si="342"/>
        <v>Sep</v>
      </c>
      <c r="V2740">
        <f t="shared" si="343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41719.679594907408</v>
      </c>
      <c r="T2741" s="10">
        <f t="shared" si="341"/>
        <v>41764.679594907408</v>
      </c>
      <c r="U2741" s="11" t="str">
        <f t="shared" si="342"/>
        <v>Mar</v>
      </c>
      <c r="V2741">
        <f t="shared" si="343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42044.823518518511</v>
      </c>
      <c r="T2742" s="10">
        <f t="shared" si="341"/>
        <v>42074.781851851854</v>
      </c>
      <c r="U2742" s="11" t="str">
        <f t="shared" si="342"/>
        <v>Feb</v>
      </c>
      <c r="V2742">
        <f t="shared" si="343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41911.449097222219</v>
      </c>
      <c r="T2743" s="10">
        <f t="shared" si="341"/>
        <v>41931.879861111105</v>
      </c>
      <c r="U2743" s="11" t="str">
        <f t="shared" si="342"/>
        <v>Sep</v>
      </c>
      <c r="V2743">
        <f t="shared" si="343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41030.511423611111</v>
      </c>
      <c r="T2744" s="10">
        <f t="shared" si="341"/>
        <v>41044.511423611111</v>
      </c>
      <c r="U2744" s="11" t="str">
        <f t="shared" si="342"/>
        <v>May</v>
      </c>
      <c r="V2744">
        <f t="shared" si="343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42632.120451388888</v>
      </c>
      <c r="T2745" s="10">
        <f t="shared" si="341"/>
        <v>42662.120451388888</v>
      </c>
      <c r="U2745" s="11" t="str">
        <f t="shared" si="342"/>
        <v>Sep</v>
      </c>
      <c r="V2745">
        <f t="shared" si="343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40937.854143518518</v>
      </c>
      <c r="T2746" s="10">
        <f t="shared" si="341"/>
        <v>40967.854143518518</v>
      </c>
      <c r="U2746" s="11" t="str">
        <f t="shared" si="342"/>
        <v>Jan</v>
      </c>
      <c r="V2746">
        <f t="shared" si="343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41044.779722222222</v>
      </c>
      <c r="T2747" s="10">
        <f t="shared" si="341"/>
        <v>41104.779722222222</v>
      </c>
      <c r="U2747" s="11" t="str">
        <f t="shared" si="342"/>
        <v>May</v>
      </c>
      <c r="V2747">
        <f t="shared" si="343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41850.57304398148</v>
      </c>
      <c r="T2748" s="10">
        <f t="shared" si="341"/>
        <v>41880.57304398148</v>
      </c>
      <c r="U2748" s="11" t="str">
        <f t="shared" si="342"/>
        <v>Jul</v>
      </c>
      <c r="V2748">
        <f t="shared" si="343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41044.439780092594</v>
      </c>
      <c r="T2749" s="10">
        <f t="shared" si="341"/>
        <v>41075.923611111109</v>
      </c>
      <c r="U2749" s="11" t="str">
        <f t="shared" si="342"/>
        <v>May</v>
      </c>
      <c r="V2749">
        <f t="shared" si="343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42585.502337962964</v>
      </c>
      <c r="T2750" s="10">
        <f t="shared" si="341"/>
        <v>42615.502337962964</v>
      </c>
      <c r="U2750" s="11" t="str">
        <f t="shared" si="342"/>
        <v>Aug</v>
      </c>
      <c r="V2750">
        <f t="shared" si="343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42068.59070601852</v>
      </c>
      <c r="T2751" s="10">
        <f t="shared" si="341"/>
        <v>42098.549039351848</v>
      </c>
      <c r="U2751" s="11" t="str">
        <f t="shared" si="342"/>
        <v>Mar</v>
      </c>
      <c r="V2751">
        <f t="shared" si="343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41078.69149305555</v>
      </c>
      <c r="T2752" s="10">
        <f t="shared" si="341"/>
        <v>41090.625</v>
      </c>
      <c r="U2752" s="11" t="str">
        <f t="shared" si="342"/>
        <v>Jun</v>
      </c>
      <c r="V2752">
        <f t="shared" si="343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41747.678726851853</v>
      </c>
      <c r="T2753" s="10">
        <f t="shared" si="341"/>
        <v>41807.678726851853</v>
      </c>
      <c r="U2753" s="11" t="str">
        <f t="shared" si="342"/>
        <v>Apr</v>
      </c>
      <c r="V2753">
        <f t="shared" si="343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40855.556759259256</v>
      </c>
      <c r="T2754" s="10">
        <f t="shared" si="341"/>
        <v>40895.556759259256</v>
      </c>
      <c r="U2754" s="11" t="str">
        <f t="shared" si="342"/>
        <v>Nov</v>
      </c>
      <c r="V2754">
        <f t="shared" si="343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IFERROR(E2755/L2755,0)</f>
        <v>47.5</v>
      </c>
      <c r="Q2755" t="str">
        <f t="shared" ref="Q2755:Q2818" si="346">LEFT(N2755, SEARCH("/",N2755,1)-1)</f>
        <v>publishing</v>
      </c>
      <c r="R2755" t="str">
        <f t="shared" ref="R2755:R2818" si="347">RIGHT(N2755,LEN(N2755)-SEARCH("/",N2755,1))</f>
        <v>children's books</v>
      </c>
      <c r="S2755" s="10">
        <f t="shared" ref="S2755:S2818" si="348">(((J2755/60)/60)/24)+DATE(1970,1,1)+(-5/24)</f>
        <v>41117.692395833328</v>
      </c>
      <c r="T2755" s="10">
        <f t="shared" ref="T2755:T2818" si="349">(((I2755/60)/60)/24)+DATE(1970,1,1)+(-5/24)</f>
        <v>41147.692395833328</v>
      </c>
      <c r="U2755" s="11" t="str">
        <f t="shared" ref="U2755:U2818" si="350">TEXT(S2755,"mmm")</f>
        <v>Jul</v>
      </c>
      <c r="V2755">
        <f t="shared" ref="V2755:V2818" si="351">YEAR(S2755)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41863.427673611113</v>
      </c>
      <c r="T2756" s="10">
        <f t="shared" si="349"/>
        <v>41893.427673611113</v>
      </c>
      <c r="U2756" s="11" t="str">
        <f t="shared" si="350"/>
        <v>Aug</v>
      </c>
      <c r="V2756">
        <f t="shared" si="351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42072.582488425927</v>
      </c>
      <c r="T2757" s="10">
        <f t="shared" si="349"/>
        <v>42102.582488425927</v>
      </c>
      <c r="U2757" s="11" t="str">
        <f t="shared" si="350"/>
        <v>Mar</v>
      </c>
      <c r="V2757">
        <f t="shared" si="351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41620.692141203705</v>
      </c>
      <c r="T2758" s="10">
        <f t="shared" si="349"/>
        <v>41650.692141203705</v>
      </c>
      <c r="U2758" s="11" t="str">
        <f t="shared" si="350"/>
        <v>Dec</v>
      </c>
      <c r="V2758">
        <f t="shared" si="351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42573.448287037034</v>
      </c>
      <c r="T2759" s="10">
        <f t="shared" si="349"/>
        <v>42588.448287037034</v>
      </c>
      <c r="U2759" s="11" t="str">
        <f t="shared" si="350"/>
        <v>Jul</v>
      </c>
      <c r="V2759">
        <f t="shared" si="351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42639.23359953703</v>
      </c>
      <c r="T2760" s="10">
        <f t="shared" si="349"/>
        <v>42653.23359953703</v>
      </c>
      <c r="U2760" s="11" t="str">
        <f t="shared" si="350"/>
        <v>Sep</v>
      </c>
      <c r="V2760">
        <f t="shared" si="351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42524.158171296294</v>
      </c>
      <c r="T2761" s="10">
        <f t="shared" si="349"/>
        <v>42567.158171296294</v>
      </c>
      <c r="U2761" s="11" t="str">
        <f t="shared" si="350"/>
        <v>Jun</v>
      </c>
      <c r="V2761">
        <f t="shared" si="351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41415.252986111111</v>
      </c>
      <c r="T2762" s="10">
        <f t="shared" si="349"/>
        <v>41445.252986111111</v>
      </c>
      <c r="U2762" s="11" t="str">
        <f t="shared" si="350"/>
        <v>May</v>
      </c>
      <c r="V2762">
        <f t="shared" si="351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41246.85524305555</v>
      </c>
      <c r="T2763" s="10">
        <f t="shared" si="349"/>
        <v>41276.85524305555</v>
      </c>
      <c r="U2763" s="11" t="str">
        <f t="shared" si="350"/>
        <v>Dec</v>
      </c>
      <c r="V2763">
        <f t="shared" si="351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40926.828645833331</v>
      </c>
      <c r="T2764" s="10">
        <f t="shared" si="349"/>
        <v>40986.786979166667</v>
      </c>
      <c r="U2764" s="11" t="str">
        <f t="shared" si="350"/>
        <v>Jan</v>
      </c>
      <c r="V2764">
        <f t="shared" si="351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41373.371342592589</v>
      </c>
      <c r="T2765" s="10">
        <f t="shared" si="349"/>
        <v>41418.371342592589</v>
      </c>
      <c r="U2765" s="11" t="str">
        <f t="shared" si="350"/>
        <v>Apr</v>
      </c>
      <c r="V2765">
        <f t="shared" si="351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41030.083692129629</v>
      </c>
      <c r="T2766" s="10">
        <f t="shared" si="349"/>
        <v>41059.583333333328</v>
      </c>
      <c r="U2766" s="11" t="str">
        <f t="shared" si="350"/>
        <v>May</v>
      </c>
      <c r="V2766">
        <f t="shared" si="351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41194.370694444442</v>
      </c>
      <c r="T2767" s="10">
        <f t="shared" si="349"/>
        <v>41210.370694444442</v>
      </c>
      <c r="U2767" s="11" t="str">
        <f t="shared" si="350"/>
        <v>Oct</v>
      </c>
      <c r="V2767">
        <f t="shared" si="351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40736.459699074068</v>
      </c>
      <c r="T2768" s="10">
        <f t="shared" si="349"/>
        <v>40766.459699074068</v>
      </c>
      <c r="U2768" s="11" t="str">
        <f t="shared" si="350"/>
        <v>Jul</v>
      </c>
      <c r="V2768">
        <f t="shared" si="351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42172.750578703701</v>
      </c>
      <c r="T2769" s="10">
        <f t="shared" si="349"/>
        <v>42232.750578703701</v>
      </c>
      <c r="U2769" s="11" t="str">
        <f t="shared" si="350"/>
        <v>Jun</v>
      </c>
      <c r="V2769">
        <f t="shared" si="351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40967.4065162037</v>
      </c>
      <c r="T2770" s="10">
        <f t="shared" si="349"/>
        <v>40997.364849537036</v>
      </c>
      <c r="U2770" s="11" t="str">
        <f t="shared" si="350"/>
        <v>Feb</v>
      </c>
      <c r="V2770">
        <f t="shared" si="351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41745.617939814809</v>
      </c>
      <c r="T2771" s="10">
        <f t="shared" si="349"/>
        <v>41795.617939814809</v>
      </c>
      <c r="U2771" s="11" t="str">
        <f t="shared" si="350"/>
        <v>Apr</v>
      </c>
      <c r="V2771">
        <f t="shared" si="351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41686.496874999997</v>
      </c>
      <c r="T2772" s="10">
        <f t="shared" si="349"/>
        <v>41716.455208333333</v>
      </c>
      <c r="U2772" s="11" t="str">
        <f t="shared" si="350"/>
        <v>Feb</v>
      </c>
      <c r="V2772">
        <f t="shared" si="351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41257.323379629626</v>
      </c>
      <c r="T2773" s="10">
        <f t="shared" si="349"/>
        <v>41306.5</v>
      </c>
      <c r="U2773" s="11" t="str">
        <f t="shared" si="350"/>
        <v>Dec</v>
      </c>
      <c r="V2773">
        <f t="shared" si="351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41537.660810185182</v>
      </c>
      <c r="T2774" s="10">
        <f t="shared" si="349"/>
        <v>41552.660810185182</v>
      </c>
      <c r="U2774" s="11" t="str">
        <f t="shared" si="350"/>
        <v>Sep</v>
      </c>
      <c r="V2774">
        <f t="shared" si="351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42474.656493055554</v>
      </c>
      <c r="T2775" s="10">
        <f t="shared" si="349"/>
        <v>42484.656493055554</v>
      </c>
      <c r="U2775" s="11" t="str">
        <f t="shared" si="350"/>
        <v>Apr</v>
      </c>
      <c r="V2775">
        <f t="shared" si="351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41310.918148148143</v>
      </c>
      <c r="T2776" s="10">
        <f t="shared" si="349"/>
        <v>41340.918148148143</v>
      </c>
      <c r="U2776" s="11" t="str">
        <f t="shared" si="350"/>
        <v>Feb</v>
      </c>
      <c r="V2776">
        <f t="shared" si="351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40862.805023148147</v>
      </c>
      <c r="T2777" s="10">
        <f t="shared" si="349"/>
        <v>40892.805023148147</v>
      </c>
      <c r="U2777" s="11" t="str">
        <f t="shared" si="350"/>
        <v>Nov</v>
      </c>
      <c r="V2777">
        <f t="shared" si="351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42136.088842592588</v>
      </c>
      <c r="T2778" s="10">
        <f t="shared" si="349"/>
        <v>42167.088842592588</v>
      </c>
      <c r="U2778" s="11" t="str">
        <f t="shared" si="350"/>
        <v>May</v>
      </c>
      <c r="V2778">
        <f t="shared" si="351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42172.460694444446</v>
      </c>
      <c r="T2779" s="10">
        <f t="shared" si="349"/>
        <v>42202.460694444446</v>
      </c>
      <c r="U2779" s="11" t="str">
        <f t="shared" si="350"/>
        <v>Jun</v>
      </c>
      <c r="V2779">
        <f t="shared" si="351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41846.769745370366</v>
      </c>
      <c r="T2780" s="10">
        <f t="shared" si="349"/>
        <v>41876.769745370366</v>
      </c>
      <c r="U2780" s="11" t="str">
        <f t="shared" si="350"/>
        <v>Jul</v>
      </c>
      <c r="V2780">
        <f t="shared" si="351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42300.377557870372</v>
      </c>
      <c r="T2781" s="10">
        <f t="shared" si="349"/>
        <v>42330.419224537036</v>
      </c>
      <c r="U2781" s="11" t="str">
        <f t="shared" si="350"/>
        <v>Oct</v>
      </c>
      <c r="V2781">
        <f t="shared" si="351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42774.239444444444</v>
      </c>
      <c r="T2782" s="10">
        <f t="shared" si="349"/>
        <v>42804.239444444444</v>
      </c>
      <c r="U2782" s="11" t="str">
        <f t="shared" si="350"/>
        <v>Feb</v>
      </c>
      <c r="V2782">
        <f t="shared" si="351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42018.733263888884</v>
      </c>
      <c r="T2783" s="10">
        <f t="shared" si="349"/>
        <v>42047.083333333336</v>
      </c>
      <c r="U2783" s="11" t="str">
        <f t="shared" si="350"/>
        <v>Jan</v>
      </c>
      <c r="V2783">
        <f t="shared" si="351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42026.716643518514</v>
      </c>
      <c r="T2784" s="10">
        <f t="shared" si="349"/>
        <v>42051.999305555553</v>
      </c>
      <c r="U2784" s="11" t="str">
        <f t="shared" si="350"/>
        <v>Jan</v>
      </c>
      <c r="V2784">
        <f t="shared" si="351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42103.326921296299</v>
      </c>
      <c r="T2785" s="10">
        <f t="shared" si="349"/>
        <v>42117.326921296299</v>
      </c>
      <c r="U2785" s="11" t="str">
        <f t="shared" si="350"/>
        <v>Apr</v>
      </c>
      <c r="V2785">
        <f t="shared" si="351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41920.579201388886</v>
      </c>
      <c r="T2786" s="10">
        <f t="shared" si="349"/>
        <v>41941.579201388886</v>
      </c>
      <c r="U2786" s="11" t="str">
        <f t="shared" si="350"/>
        <v>Oct</v>
      </c>
      <c r="V2786">
        <f t="shared" si="351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42557.981099537035</v>
      </c>
      <c r="T2787" s="10">
        <f t="shared" si="349"/>
        <v>42587.666666666664</v>
      </c>
      <c r="U2787" s="11" t="str">
        <f t="shared" si="350"/>
        <v>Jul</v>
      </c>
      <c r="V2787">
        <f t="shared" si="351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41815.360879629625</v>
      </c>
      <c r="T2788" s="10">
        <f t="shared" si="349"/>
        <v>41829.360879629625</v>
      </c>
      <c r="U2788" s="11" t="str">
        <f t="shared" si="350"/>
        <v>Jun</v>
      </c>
      <c r="V2788">
        <f t="shared" si="351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41807.990185185183</v>
      </c>
      <c r="T2789" s="10">
        <f t="shared" si="349"/>
        <v>41837.990185185183</v>
      </c>
      <c r="U2789" s="11" t="str">
        <f t="shared" si="350"/>
        <v>Jun</v>
      </c>
      <c r="V2789">
        <f t="shared" si="351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42550.493553240733</v>
      </c>
      <c r="T2790" s="10">
        <f t="shared" si="349"/>
        <v>42580.493553240733</v>
      </c>
      <c r="U2790" s="11" t="str">
        <f t="shared" si="350"/>
        <v>Jun</v>
      </c>
      <c r="V2790">
        <f t="shared" si="351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42055.804791666662</v>
      </c>
      <c r="T2791" s="10">
        <f t="shared" si="349"/>
        <v>42074.958333333336</v>
      </c>
      <c r="U2791" s="11" t="str">
        <f t="shared" si="350"/>
        <v>Feb</v>
      </c>
      <c r="V2791">
        <f t="shared" si="351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42016.730358796289</v>
      </c>
      <c r="T2792" s="10">
        <f t="shared" si="349"/>
        <v>42046.730358796289</v>
      </c>
      <c r="U2792" s="11" t="str">
        <f t="shared" si="350"/>
        <v>Jan</v>
      </c>
      <c r="V2792">
        <f t="shared" si="351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42591.691655092589</v>
      </c>
      <c r="T2793" s="10">
        <f t="shared" si="349"/>
        <v>42621.958333333336</v>
      </c>
      <c r="U2793" s="11" t="str">
        <f t="shared" si="350"/>
        <v>Aug</v>
      </c>
      <c r="V2793">
        <f t="shared" si="351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42183.022673611107</v>
      </c>
      <c r="T2794" s="10">
        <f t="shared" si="349"/>
        <v>42228.022673611107</v>
      </c>
      <c r="U2794" s="11" t="str">
        <f t="shared" si="350"/>
        <v>Jun</v>
      </c>
      <c r="V2794">
        <f t="shared" si="351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42176.210706018515</v>
      </c>
      <c r="T2795" s="10">
        <f t="shared" si="349"/>
        <v>42206.210706018515</v>
      </c>
      <c r="U2795" s="11" t="str">
        <f t="shared" si="350"/>
        <v>Jun</v>
      </c>
      <c r="V2795">
        <f t="shared" si="351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42416.48332175926</v>
      </c>
      <c r="T2796" s="10">
        <f t="shared" si="349"/>
        <v>42432.583333333336</v>
      </c>
      <c r="U2796" s="11" t="str">
        <f t="shared" si="350"/>
        <v>Feb</v>
      </c>
      <c r="V2796">
        <f t="shared" si="351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41780.317604166667</v>
      </c>
      <c r="T2797" s="10">
        <f t="shared" si="349"/>
        <v>41796.75</v>
      </c>
      <c r="U2797" s="11" t="str">
        <f t="shared" si="350"/>
        <v>May</v>
      </c>
      <c r="V2797">
        <f t="shared" si="351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41795.319768518515</v>
      </c>
      <c r="T2798" s="10">
        <f t="shared" si="349"/>
        <v>41825.319768518515</v>
      </c>
      <c r="U2798" s="11" t="str">
        <f t="shared" si="350"/>
        <v>Jun</v>
      </c>
      <c r="V2798">
        <f t="shared" si="351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41798.731944444444</v>
      </c>
      <c r="T2799" s="10">
        <f t="shared" si="349"/>
        <v>41828.731944444444</v>
      </c>
      <c r="U2799" s="11" t="str">
        <f t="shared" si="350"/>
        <v>Jun</v>
      </c>
      <c r="V2799">
        <f t="shared" si="351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42201.466678240737</v>
      </c>
      <c r="T2800" s="10">
        <f t="shared" si="349"/>
        <v>42216.458333333336</v>
      </c>
      <c r="U2800" s="11" t="str">
        <f t="shared" si="350"/>
        <v>Jul</v>
      </c>
      <c r="V2800">
        <f t="shared" si="351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42507.05636574074</v>
      </c>
      <c r="T2801" s="10">
        <f t="shared" si="349"/>
        <v>42538.458333333336</v>
      </c>
      <c r="U2801" s="11" t="str">
        <f t="shared" si="350"/>
        <v>May</v>
      </c>
      <c r="V2801">
        <f t="shared" si="351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41948.344513888886</v>
      </c>
      <c r="T2802" s="10">
        <f t="shared" si="349"/>
        <v>42008.344513888886</v>
      </c>
      <c r="U2802" s="11" t="str">
        <f t="shared" si="350"/>
        <v>Nov</v>
      </c>
      <c r="V2802">
        <f t="shared" si="351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41900.034826388888</v>
      </c>
      <c r="T2803" s="10">
        <f t="shared" si="349"/>
        <v>41922.25</v>
      </c>
      <c r="U2803" s="11" t="str">
        <f t="shared" si="350"/>
        <v>Sep</v>
      </c>
      <c r="V2803">
        <f t="shared" si="351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42192.438738425924</v>
      </c>
      <c r="T2804" s="10">
        <f t="shared" si="349"/>
        <v>42222.438738425924</v>
      </c>
      <c r="U2804" s="11" t="str">
        <f t="shared" si="350"/>
        <v>Jul</v>
      </c>
      <c r="V2804">
        <f t="shared" si="351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42157.857361111113</v>
      </c>
      <c r="T2805" s="10">
        <f t="shared" si="349"/>
        <v>42200.791666666664</v>
      </c>
      <c r="U2805" s="11" t="str">
        <f t="shared" si="350"/>
        <v>Jun</v>
      </c>
      <c r="V2805">
        <f t="shared" si="351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41881.245254629626</v>
      </c>
      <c r="T2806" s="10">
        <f t="shared" si="349"/>
        <v>41911.245254629626</v>
      </c>
      <c r="U2806" s="11" t="str">
        <f t="shared" si="350"/>
        <v>Aug</v>
      </c>
      <c r="V2806">
        <f t="shared" si="351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42213.2971412037</v>
      </c>
      <c r="T2807" s="10">
        <f t="shared" si="349"/>
        <v>42238.2971412037</v>
      </c>
      <c r="U2807" s="11" t="str">
        <f t="shared" si="350"/>
        <v>Jul</v>
      </c>
      <c r="V2807">
        <f t="shared" si="351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42185.058912037035</v>
      </c>
      <c r="T2808" s="10">
        <f t="shared" si="349"/>
        <v>42221.249999999993</v>
      </c>
      <c r="U2808" s="11" t="str">
        <f t="shared" si="350"/>
        <v>Jun</v>
      </c>
      <c r="V2808">
        <f t="shared" si="351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42154.664791666662</v>
      </c>
      <c r="T2809" s="10">
        <f t="shared" si="349"/>
        <v>42184.664791666662</v>
      </c>
      <c r="U2809" s="11" t="str">
        <f t="shared" si="350"/>
        <v>May</v>
      </c>
      <c r="V2809">
        <f t="shared" si="351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42208.638136574074</v>
      </c>
      <c r="T2810" s="10">
        <f t="shared" si="349"/>
        <v>42238.638136574074</v>
      </c>
      <c r="U2810" s="11" t="str">
        <f t="shared" si="350"/>
        <v>Jul</v>
      </c>
      <c r="V2810">
        <f t="shared" si="351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42451.288483796299</v>
      </c>
      <c r="T2811" s="10">
        <f t="shared" si="349"/>
        <v>42459.402083333327</v>
      </c>
      <c r="U2811" s="11" t="str">
        <f t="shared" si="350"/>
        <v>Mar</v>
      </c>
      <c r="V2811">
        <f t="shared" si="351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41758.931296296294</v>
      </c>
      <c r="T2812" s="10">
        <f t="shared" si="349"/>
        <v>41790.957638888889</v>
      </c>
      <c r="U2812" s="11" t="str">
        <f t="shared" si="350"/>
        <v>Apr</v>
      </c>
      <c r="V2812">
        <f t="shared" si="351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42028.288229166668</v>
      </c>
      <c r="T2813" s="10">
        <f t="shared" si="349"/>
        <v>42058.288229166668</v>
      </c>
      <c r="U2813" s="11" t="str">
        <f t="shared" si="350"/>
        <v>Jan</v>
      </c>
      <c r="V2813">
        <f t="shared" si="351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42054.535856481474</v>
      </c>
      <c r="T2814" s="10">
        <f t="shared" si="349"/>
        <v>42099.958333333336</v>
      </c>
      <c r="U2814" s="11" t="str">
        <f t="shared" si="350"/>
        <v>Feb</v>
      </c>
      <c r="V2814">
        <f t="shared" si="351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42693.534270833326</v>
      </c>
      <c r="T2815" s="10">
        <f t="shared" si="349"/>
        <v>42718.534270833326</v>
      </c>
      <c r="U2815" s="11" t="str">
        <f t="shared" si="350"/>
        <v>Nov</v>
      </c>
      <c r="V2815">
        <f t="shared" si="351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42103.191145833327</v>
      </c>
      <c r="T2816" s="10">
        <f t="shared" si="349"/>
        <v>42133.191145833327</v>
      </c>
      <c r="U2816" s="11" t="str">
        <f t="shared" si="350"/>
        <v>Apr</v>
      </c>
      <c r="V2816">
        <f t="shared" si="351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42559.568391203698</v>
      </c>
      <c r="T2817" s="10">
        <f t="shared" si="349"/>
        <v>42589.568391203698</v>
      </c>
      <c r="U2817" s="11" t="str">
        <f t="shared" si="350"/>
        <v>Jul</v>
      </c>
      <c r="V2817">
        <f t="shared" si="351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42188.259166666663</v>
      </c>
      <c r="T2818" s="10">
        <f t="shared" si="349"/>
        <v>42218.458333333336</v>
      </c>
      <c r="U2818" s="11" t="str">
        <f t="shared" si="350"/>
        <v>Jul</v>
      </c>
      <c r="V2818">
        <f t="shared" si="351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IFERROR(E2819/L2819,0)</f>
        <v>23.636363636363637</v>
      </c>
      <c r="Q2819" t="str">
        <f t="shared" ref="Q2819:Q2882" si="354">LEFT(N2819, SEARCH("/",N2819,1)-1)</f>
        <v>theater</v>
      </c>
      <c r="R2819" t="str">
        <f t="shared" ref="R2819:R2882" si="355">RIGHT(N2819,LEN(N2819)-SEARCH("/",N2819,1))</f>
        <v>plays</v>
      </c>
      <c r="S2819" s="10">
        <f t="shared" ref="S2819:S2882" si="356">(((J2819/60)/60)/24)+DATE(1970,1,1)+(-5/24)</f>
        <v>42023.42664351852</v>
      </c>
      <c r="T2819" s="10">
        <f t="shared" ref="T2819:T2882" si="357">(((I2819/60)/60)/24)+DATE(1970,1,1)+(-5/24)</f>
        <v>42063.42664351852</v>
      </c>
      <c r="U2819" s="11" t="str">
        <f t="shared" ref="U2819:U2882" si="358">TEXT(S2819,"mmm")</f>
        <v>Jan</v>
      </c>
      <c r="V2819">
        <f t="shared" ref="V2819:V2882" si="359">YEAR(S2819)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42250.389884259253</v>
      </c>
      <c r="T2820" s="10">
        <f t="shared" si="357"/>
        <v>42270.389884259253</v>
      </c>
      <c r="U2820" s="11" t="str">
        <f t="shared" si="358"/>
        <v>Sep</v>
      </c>
      <c r="V2820">
        <f t="shared" si="35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42139.317233796297</v>
      </c>
      <c r="T2821" s="10">
        <f t="shared" si="357"/>
        <v>42169.317233796297</v>
      </c>
      <c r="U2821" s="11" t="str">
        <f t="shared" si="358"/>
        <v>May</v>
      </c>
      <c r="V2821">
        <f t="shared" si="35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42401.402650462966</v>
      </c>
      <c r="T2822" s="10">
        <f t="shared" si="357"/>
        <v>42425.791666666664</v>
      </c>
      <c r="U2822" s="11" t="str">
        <f t="shared" si="358"/>
        <v>Feb</v>
      </c>
      <c r="V2822">
        <f t="shared" si="35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41875.714525462965</v>
      </c>
      <c r="T2823" s="10">
        <f t="shared" si="357"/>
        <v>41905.714525462965</v>
      </c>
      <c r="U2823" s="11" t="str">
        <f t="shared" si="358"/>
        <v>Aug</v>
      </c>
      <c r="V2823">
        <f t="shared" si="35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42060.475601851846</v>
      </c>
      <c r="T2824" s="10">
        <f t="shared" si="357"/>
        <v>42090.433935185189</v>
      </c>
      <c r="U2824" s="11" t="str">
        <f t="shared" si="358"/>
        <v>Feb</v>
      </c>
      <c r="V2824">
        <f t="shared" si="35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42066.803310185183</v>
      </c>
      <c r="T2825" s="10">
        <f t="shared" si="357"/>
        <v>42094.749305555553</v>
      </c>
      <c r="U2825" s="11" t="str">
        <f t="shared" si="358"/>
        <v>Mar</v>
      </c>
      <c r="V2825">
        <f t="shared" si="35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42136.0624537037</v>
      </c>
      <c r="T2826" s="10">
        <f t="shared" si="357"/>
        <v>42167.863194444442</v>
      </c>
      <c r="U2826" s="11" t="str">
        <f t="shared" si="358"/>
        <v>May</v>
      </c>
      <c r="V2826">
        <f t="shared" si="35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42312.584328703706</v>
      </c>
      <c r="T2827" s="10">
        <f t="shared" si="357"/>
        <v>42342.584328703706</v>
      </c>
      <c r="U2827" s="11" t="str">
        <f t="shared" si="358"/>
        <v>Nov</v>
      </c>
      <c r="V2827">
        <f t="shared" si="35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42170.826527777775</v>
      </c>
      <c r="T2828" s="10">
        <f t="shared" si="357"/>
        <v>42195.083333333336</v>
      </c>
      <c r="U2828" s="11" t="str">
        <f t="shared" si="358"/>
        <v>Jun</v>
      </c>
      <c r="V2828">
        <f t="shared" si="35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42494.475300925922</v>
      </c>
      <c r="T2829" s="10">
        <f t="shared" si="357"/>
        <v>42524.479166666664</v>
      </c>
      <c r="U2829" s="11" t="str">
        <f t="shared" si="358"/>
        <v>May</v>
      </c>
      <c r="V2829">
        <f t="shared" si="35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42254.056354166663</v>
      </c>
      <c r="T2830" s="10">
        <f t="shared" si="357"/>
        <v>42279.749999999993</v>
      </c>
      <c r="U2830" s="11" t="str">
        <f t="shared" si="358"/>
        <v>Sep</v>
      </c>
      <c r="V2830">
        <f t="shared" si="35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42495.225902777776</v>
      </c>
      <c r="T2831" s="10">
        <f t="shared" si="357"/>
        <v>42523.225902777776</v>
      </c>
      <c r="U2831" s="11" t="str">
        <f t="shared" si="358"/>
        <v>May</v>
      </c>
      <c r="V2831">
        <f t="shared" si="35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41758.631342592591</v>
      </c>
      <c r="T2832" s="10">
        <f t="shared" si="357"/>
        <v>41770.957638888889</v>
      </c>
      <c r="U2832" s="11" t="str">
        <f t="shared" si="358"/>
        <v>Apr</v>
      </c>
      <c r="V2832">
        <f t="shared" si="35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42171.616550925923</v>
      </c>
      <c r="T2833" s="10">
        <f t="shared" si="357"/>
        <v>42201.616550925923</v>
      </c>
      <c r="U2833" s="11" t="str">
        <f t="shared" si="358"/>
        <v>Jun</v>
      </c>
      <c r="V2833">
        <f t="shared" si="35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41938.501087962963</v>
      </c>
      <c r="T2834" s="10">
        <f t="shared" si="357"/>
        <v>41966.708333333336</v>
      </c>
      <c r="U2834" s="11" t="str">
        <f t="shared" si="358"/>
        <v>Oct</v>
      </c>
      <c r="V2834">
        <f t="shared" si="35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42267.919363425921</v>
      </c>
      <c r="T2835" s="10">
        <f t="shared" si="357"/>
        <v>42287.874999999993</v>
      </c>
      <c r="U2835" s="11" t="str">
        <f t="shared" si="358"/>
        <v>Sep</v>
      </c>
      <c r="V2835">
        <f t="shared" si="35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42019.751504629625</v>
      </c>
      <c r="T2836" s="10">
        <f t="shared" si="357"/>
        <v>42034.751504629625</v>
      </c>
      <c r="U2836" s="11" t="str">
        <f t="shared" si="358"/>
        <v>Jan</v>
      </c>
      <c r="V2836">
        <f t="shared" si="35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42313.495567129627</v>
      </c>
      <c r="T2837" s="10">
        <f t="shared" si="357"/>
        <v>42342.791666666664</v>
      </c>
      <c r="U2837" s="11" t="str">
        <f t="shared" si="358"/>
        <v>Nov</v>
      </c>
      <c r="V2837">
        <f t="shared" si="35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42746.053449074076</v>
      </c>
      <c r="T2838" s="10">
        <f t="shared" si="357"/>
        <v>42783.999305555553</v>
      </c>
      <c r="U2838" s="11" t="str">
        <f t="shared" si="358"/>
        <v>Jan</v>
      </c>
      <c r="V2838">
        <f t="shared" si="35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42307.700046296297</v>
      </c>
      <c r="T2839" s="10">
        <f t="shared" si="357"/>
        <v>42347.741712962961</v>
      </c>
      <c r="U2839" s="11" t="str">
        <f t="shared" si="358"/>
        <v>Oct</v>
      </c>
      <c r="V2839">
        <f t="shared" si="35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41842.399259259255</v>
      </c>
      <c r="T2840" s="10">
        <f t="shared" si="357"/>
        <v>41864.708333333328</v>
      </c>
      <c r="U2840" s="11" t="str">
        <f t="shared" si="358"/>
        <v>Jul</v>
      </c>
      <c r="V2840">
        <f t="shared" si="35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41853.031874999993</v>
      </c>
      <c r="T2841" s="10">
        <f t="shared" si="357"/>
        <v>41875.999305555553</v>
      </c>
      <c r="U2841" s="11" t="str">
        <f t="shared" si="358"/>
        <v>Aug</v>
      </c>
      <c r="V2841">
        <f t="shared" si="35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42059.827303240738</v>
      </c>
      <c r="T2842" s="10">
        <f t="shared" si="357"/>
        <v>42081.499999999993</v>
      </c>
      <c r="U2842" s="11" t="str">
        <f t="shared" si="358"/>
        <v>Feb</v>
      </c>
      <c r="V2842">
        <f t="shared" si="35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42291.53121527777</v>
      </c>
      <c r="T2843" s="10">
        <f t="shared" si="357"/>
        <v>42351.572881944441</v>
      </c>
      <c r="U2843" s="11" t="str">
        <f t="shared" si="358"/>
        <v>Oct</v>
      </c>
      <c r="V2843">
        <f t="shared" si="35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>
        <f t="shared" si="353"/>
        <v>0</v>
      </c>
      <c r="Q2844" t="str">
        <f t="shared" si="354"/>
        <v>theater</v>
      </c>
      <c r="R2844" t="str">
        <f t="shared" si="355"/>
        <v>plays</v>
      </c>
      <c r="S2844" s="10">
        <f t="shared" si="356"/>
        <v>41784.744155092587</v>
      </c>
      <c r="T2844" s="10">
        <f t="shared" si="357"/>
        <v>41811.25</v>
      </c>
      <c r="U2844" s="11" t="str">
        <f t="shared" si="358"/>
        <v>May</v>
      </c>
      <c r="V2844">
        <f t="shared" si="35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>
        <f t="shared" si="353"/>
        <v>0</v>
      </c>
      <c r="Q2845" t="str">
        <f t="shared" si="354"/>
        <v>theater</v>
      </c>
      <c r="R2845" t="str">
        <f t="shared" si="355"/>
        <v>plays</v>
      </c>
      <c r="S2845" s="10">
        <f t="shared" si="356"/>
        <v>42492.529513888883</v>
      </c>
      <c r="T2845" s="10">
        <f t="shared" si="357"/>
        <v>42533.958333333336</v>
      </c>
      <c r="U2845" s="11" t="str">
        <f t="shared" si="358"/>
        <v>May</v>
      </c>
      <c r="V2845">
        <f t="shared" si="35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42709.337731481479</v>
      </c>
      <c r="T2846" s="10">
        <f t="shared" si="357"/>
        <v>42739.337731481479</v>
      </c>
      <c r="U2846" s="11" t="str">
        <f t="shared" si="358"/>
        <v>Dec</v>
      </c>
      <c r="V2846">
        <f t="shared" si="35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42102.808252314811</v>
      </c>
      <c r="T2847" s="10">
        <f t="shared" si="357"/>
        <v>42162.808252314811</v>
      </c>
      <c r="U2847" s="11" t="str">
        <f t="shared" si="358"/>
        <v>Apr</v>
      </c>
      <c r="V2847">
        <f t="shared" si="35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>
        <f t="shared" si="353"/>
        <v>0</v>
      </c>
      <c r="Q2848" t="str">
        <f t="shared" si="354"/>
        <v>theater</v>
      </c>
      <c r="R2848" t="str">
        <f t="shared" si="355"/>
        <v>plays</v>
      </c>
      <c r="S2848" s="10">
        <f t="shared" si="356"/>
        <v>42108.483726851853</v>
      </c>
      <c r="T2848" s="10">
        <f t="shared" si="357"/>
        <v>42153.483726851853</v>
      </c>
      <c r="U2848" s="11" t="str">
        <f t="shared" si="358"/>
        <v>Apr</v>
      </c>
      <c r="V2848">
        <f t="shared" si="35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>
        <f t="shared" si="353"/>
        <v>0</v>
      </c>
      <c r="Q2849" t="str">
        <f t="shared" si="354"/>
        <v>theater</v>
      </c>
      <c r="R2849" t="str">
        <f t="shared" si="355"/>
        <v>plays</v>
      </c>
      <c r="S2849" s="10">
        <f t="shared" si="356"/>
        <v>42453.597974537035</v>
      </c>
      <c r="T2849" s="10">
        <f t="shared" si="357"/>
        <v>42513.597974537035</v>
      </c>
      <c r="U2849" s="11" t="str">
        <f t="shared" si="358"/>
        <v>Mar</v>
      </c>
      <c r="V2849">
        <f t="shared" si="35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42123.440497685187</v>
      </c>
      <c r="T2850" s="10">
        <f t="shared" si="357"/>
        <v>42153.440497685187</v>
      </c>
      <c r="U2850" s="11" t="str">
        <f t="shared" si="358"/>
        <v>Apr</v>
      </c>
      <c r="V2850">
        <f t="shared" si="35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42453.219907407409</v>
      </c>
      <c r="T2851" s="10">
        <f t="shared" si="357"/>
        <v>42483.219907407409</v>
      </c>
      <c r="U2851" s="11" t="str">
        <f t="shared" si="358"/>
        <v>Mar</v>
      </c>
      <c r="V2851">
        <f t="shared" si="35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41857.798738425925</v>
      </c>
      <c r="T2852" s="10">
        <f t="shared" si="357"/>
        <v>41887.798738425925</v>
      </c>
      <c r="U2852" s="11" t="str">
        <f t="shared" si="358"/>
        <v>Aug</v>
      </c>
      <c r="V2852">
        <f t="shared" si="35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>
        <f t="shared" si="353"/>
        <v>0</v>
      </c>
      <c r="Q2853" t="str">
        <f t="shared" si="354"/>
        <v>theater</v>
      </c>
      <c r="R2853" t="str">
        <f t="shared" si="355"/>
        <v>plays</v>
      </c>
      <c r="S2853" s="10">
        <f t="shared" si="356"/>
        <v>42389.794317129628</v>
      </c>
      <c r="T2853" s="10">
        <f t="shared" si="357"/>
        <v>42398.761805555558</v>
      </c>
      <c r="U2853" s="11" t="str">
        <f t="shared" si="358"/>
        <v>Jan</v>
      </c>
      <c r="V2853">
        <f t="shared" si="35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41780.836840277778</v>
      </c>
      <c r="T2854" s="10">
        <f t="shared" si="357"/>
        <v>41810.836840277778</v>
      </c>
      <c r="U2854" s="11" t="str">
        <f t="shared" si="358"/>
        <v>May</v>
      </c>
      <c r="V2854">
        <f t="shared" si="35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>
        <f t="shared" si="353"/>
        <v>0</v>
      </c>
      <c r="Q2855" t="str">
        <f t="shared" si="354"/>
        <v>theater</v>
      </c>
      <c r="R2855" t="str">
        <f t="shared" si="355"/>
        <v>plays</v>
      </c>
      <c r="S2855" s="10">
        <f t="shared" si="356"/>
        <v>41835.98260416666</v>
      </c>
      <c r="T2855" s="10">
        <f t="shared" si="357"/>
        <v>41895.98260416666</v>
      </c>
      <c r="U2855" s="11" t="str">
        <f t="shared" si="358"/>
        <v>Jul</v>
      </c>
      <c r="V2855">
        <f t="shared" si="35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42111.508321759255</v>
      </c>
      <c r="T2856" s="10">
        <f t="shared" si="357"/>
        <v>42131.508321759255</v>
      </c>
      <c r="U2856" s="11" t="str">
        <f t="shared" si="358"/>
        <v>Apr</v>
      </c>
      <c r="V2856">
        <f t="shared" si="35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42369.799432870372</v>
      </c>
      <c r="T2857" s="10">
        <f t="shared" si="357"/>
        <v>42398.773611111108</v>
      </c>
      <c r="U2857" s="11" t="str">
        <f t="shared" si="358"/>
        <v>Dec</v>
      </c>
      <c r="V2857">
        <f t="shared" si="359"/>
        <v>2015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42164.829247685186</v>
      </c>
      <c r="T2858" s="10">
        <f t="shared" si="357"/>
        <v>42224.69027777778</v>
      </c>
      <c r="U2858" s="11" t="str">
        <f t="shared" si="358"/>
        <v>Jun</v>
      </c>
      <c r="V2858">
        <f t="shared" si="35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42726.711747685178</v>
      </c>
      <c r="T2859" s="10">
        <f t="shared" si="357"/>
        <v>42786.541666666664</v>
      </c>
      <c r="U2859" s="11" t="str">
        <f t="shared" si="358"/>
        <v>Dec</v>
      </c>
      <c r="V2859">
        <f t="shared" si="35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>
        <f t="shared" si="353"/>
        <v>0</v>
      </c>
      <c r="Q2860" t="str">
        <f t="shared" si="354"/>
        <v>theater</v>
      </c>
      <c r="R2860" t="str">
        <f t="shared" si="355"/>
        <v>plays</v>
      </c>
      <c r="S2860" s="10">
        <f t="shared" si="356"/>
        <v>41954.336747685178</v>
      </c>
      <c r="T2860" s="10">
        <f t="shared" si="357"/>
        <v>41978.269444444442</v>
      </c>
      <c r="U2860" s="11" t="str">
        <f t="shared" si="358"/>
        <v>Nov</v>
      </c>
      <c r="V2860">
        <f t="shared" si="35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42233.153981481482</v>
      </c>
      <c r="T2861" s="10">
        <f t="shared" si="357"/>
        <v>42293.153981481482</v>
      </c>
      <c r="U2861" s="11" t="str">
        <f t="shared" si="358"/>
        <v>Aug</v>
      </c>
      <c r="V2861">
        <f t="shared" si="35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42480.592314814807</v>
      </c>
      <c r="T2862" s="10">
        <f t="shared" si="357"/>
        <v>42540.592314814807</v>
      </c>
      <c r="U2862" s="11" t="str">
        <f t="shared" si="358"/>
        <v>Apr</v>
      </c>
      <c r="V2862">
        <f t="shared" si="35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42257.3825</v>
      </c>
      <c r="T2863" s="10">
        <f t="shared" si="357"/>
        <v>42271.3825</v>
      </c>
      <c r="U2863" s="11" t="str">
        <f t="shared" si="358"/>
        <v>Sep</v>
      </c>
      <c r="V2863">
        <f t="shared" si="35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41784.581354166665</v>
      </c>
      <c r="T2864" s="10">
        <f t="shared" si="357"/>
        <v>41814.581354166665</v>
      </c>
      <c r="U2864" s="11" t="str">
        <f t="shared" si="358"/>
        <v>May</v>
      </c>
      <c r="V2864">
        <f t="shared" si="35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41831.46670138889</v>
      </c>
      <c r="T2865" s="10">
        <f t="shared" si="357"/>
        <v>41891.46670138889</v>
      </c>
      <c r="U2865" s="11" t="str">
        <f t="shared" si="358"/>
        <v>Jul</v>
      </c>
      <c r="V2865">
        <f t="shared" si="35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42172.405173611107</v>
      </c>
      <c r="T2866" s="10">
        <f t="shared" si="357"/>
        <v>42202.345833333333</v>
      </c>
      <c r="U2866" s="11" t="str">
        <f t="shared" si="358"/>
        <v>Jun</v>
      </c>
      <c r="V2866">
        <f t="shared" si="35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>
        <f t="shared" si="353"/>
        <v>0</v>
      </c>
      <c r="Q2867" t="str">
        <f t="shared" si="354"/>
        <v>theater</v>
      </c>
      <c r="R2867" t="str">
        <f t="shared" si="355"/>
        <v>plays</v>
      </c>
      <c r="S2867" s="10">
        <f t="shared" si="356"/>
        <v>41949.905775462961</v>
      </c>
      <c r="T2867" s="10">
        <f t="shared" si="357"/>
        <v>42009.905775462961</v>
      </c>
      <c r="U2867" s="11" t="str">
        <f t="shared" si="358"/>
        <v>Nov</v>
      </c>
      <c r="V2867">
        <f t="shared" si="35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42627.746770833335</v>
      </c>
      <c r="T2868" s="10">
        <f t="shared" si="357"/>
        <v>42657.708333333336</v>
      </c>
      <c r="U2868" s="11" t="str">
        <f t="shared" si="358"/>
        <v>Sep</v>
      </c>
      <c r="V2868">
        <f t="shared" si="35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42530.986944444441</v>
      </c>
      <c r="T2869" s="10">
        <f t="shared" si="357"/>
        <v>42554.958333333336</v>
      </c>
      <c r="U2869" s="11" t="str">
        <f t="shared" si="358"/>
        <v>Jun</v>
      </c>
      <c r="V2869">
        <f t="shared" si="35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42618.618680555555</v>
      </c>
      <c r="T2870" s="10">
        <f t="shared" si="357"/>
        <v>42648.618680555555</v>
      </c>
      <c r="U2870" s="11" t="str">
        <f t="shared" si="358"/>
        <v>Sep</v>
      </c>
      <c r="V2870">
        <f t="shared" si="35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42540.385196759256</v>
      </c>
      <c r="T2871" s="10">
        <f t="shared" si="357"/>
        <v>42570.385196759256</v>
      </c>
      <c r="U2871" s="11" t="str">
        <f t="shared" si="358"/>
        <v>Jun</v>
      </c>
      <c r="V2871">
        <f t="shared" si="35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41745.981076388889</v>
      </c>
      <c r="T2872" s="10">
        <f t="shared" si="357"/>
        <v>41775.981076388889</v>
      </c>
      <c r="U2872" s="11" t="str">
        <f t="shared" si="358"/>
        <v>Apr</v>
      </c>
      <c r="V2872">
        <f t="shared" si="35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41974.530243055553</v>
      </c>
      <c r="T2873" s="10">
        <f t="shared" si="357"/>
        <v>41994.530243055553</v>
      </c>
      <c r="U2873" s="11" t="str">
        <f t="shared" si="358"/>
        <v>Dec</v>
      </c>
      <c r="V2873">
        <f t="shared" si="35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>
        <f t="shared" si="353"/>
        <v>0</v>
      </c>
      <c r="Q2874" t="str">
        <f t="shared" si="354"/>
        <v>theater</v>
      </c>
      <c r="R2874" t="str">
        <f t="shared" si="355"/>
        <v>plays</v>
      </c>
      <c r="S2874" s="10">
        <f t="shared" si="356"/>
        <v>42114.907847222225</v>
      </c>
      <c r="T2874" s="10">
        <f t="shared" si="357"/>
        <v>42174.907847222225</v>
      </c>
      <c r="U2874" s="11" t="str">
        <f t="shared" si="358"/>
        <v>Apr</v>
      </c>
      <c r="V2874">
        <f t="shared" si="35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42002.609155092585</v>
      </c>
      <c r="T2875" s="10">
        <f t="shared" si="357"/>
        <v>42032.609155092585</v>
      </c>
      <c r="U2875" s="11" t="str">
        <f t="shared" si="358"/>
        <v>Dec</v>
      </c>
      <c r="V2875">
        <f t="shared" si="35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42722.636412037034</v>
      </c>
      <c r="T2876" s="10">
        <f t="shared" si="357"/>
        <v>42752.636412037034</v>
      </c>
      <c r="U2876" s="11" t="str">
        <f t="shared" si="358"/>
        <v>Dec</v>
      </c>
      <c r="V2876">
        <f t="shared" si="35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42464.920057870368</v>
      </c>
      <c r="T2877" s="10">
        <f t="shared" si="357"/>
        <v>42494.920057870368</v>
      </c>
      <c r="U2877" s="11" t="str">
        <f t="shared" si="358"/>
        <v>Apr</v>
      </c>
      <c r="V2877">
        <f t="shared" si="35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>
        <f t="shared" si="353"/>
        <v>0</v>
      </c>
      <c r="Q2878" t="str">
        <f t="shared" si="354"/>
        <v>theater</v>
      </c>
      <c r="R2878" t="str">
        <f t="shared" si="355"/>
        <v>plays</v>
      </c>
      <c r="S2878" s="10">
        <f t="shared" si="356"/>
        <v>42171.535636574066</v>
      </c>
      <c r="T2878" s="10">
        <f t="shared" si="357"/>
        <v>42201.535636574066</v>
      </c>
      <c r="U2878" s="11" t="str">
        <f t="shared" si="358"/>
        <v>Jun</v>
      </c>
      <c r="V2878">
        <f t="shared" si="35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42672.746805555551</v>
      </c>
      <c r="T2879" s="10">
        <f t="shared" si="357"/>
        <v>42704.499999999993</v>
      </c>
      <c r="U2879" s="11" t="str">
        <f t="shared" si="358"/>
        <v>Oct</v>
      </c>
      <c r="V2879">
        <f t="shared" si="35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42128.407349537032</v>
      </c>
      <c r="T2880" s="10">
        <f t="shared" si="357"/>
        <v>42188.407349537032</v>
      </c>
      <c r="U2880" s="11" t="str">
        <f t="shared" si="358"/>
        <v>May</v>
      </c>
      <c r="V2880">
        <f t="shared" si="35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42359.516909722217</v>
      </c>
      <c r="T2881" s="10">
        <f t="shared" si="357"/>
        <v>42389.516909722217</v>
      </c>
      <c r="U2881" s="11" t="str">
        <f t="shared" si="358"/>
        <v>Dec</v>
      </c>
      <c r="V2881">
        <f t="shared" si="35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42192.69736111111</v>
      </c>
      <c r="T2882" s="10">
        <f t="shared" si="357"/>
        <v>42236.503472222219</v>
      </c>
      <c r="U2882" s="11" t="str">
        <f t="shared" si="358"/>
        <v>Jul</v>
      </c>
      <c r="V2882">
        <f t="shared" si="35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>
        <f t="shared" ref="P2883:P2946" si="361">IFERROR(E2883/L2883,0)</f>
        <v>0</v>
      </c>
      <c r="Q2883" t="str">
        <f t="shared" ref="Q2883:Q2946" si="362">LEFT(N2883, SEARCH("/",N2883,1)-1)</f>
        <v>theater</v>
      </c>
      <c r="R2883" t="str">
        <f t="shared" ref="R2883:R2946" si="363">RIGHT(N2883,LEN(N2883)-SEARCH("/",N2883,1))</f>
        <v>plays</v>
      </c>
      <c r="S2883" s="10">
        <f t="shared" ref="S2883:S2946" si="364">(((J2883/60)/60)/24)+DATE(1970,1,1)+(-5/24)</f>
        <v>41916.389305555553</v>
      </c>
      <c r="T2883" s="10">
        <f t="shared" ref="T2883:T2946" si="365">(((I2883/60)/60)/24)+DATE(1970,1,1)+(-5/24)</f>
        <v>41976.430972222217</v>
      </c>
      <c r="U2883" s="11" t="str">
        <f t="shared" ref="U2883:U2946" si="366">TEXT(S2883,"mmm")</f>
        <v>Oct</v>
      </c>
      <c r="V2883">
        <f t="shared" ref="V2883:V2946" si="367">YEAR(S2883)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42461.387939814813</v>
      </c>
      <c r="T2884" s="10">
        <f t="shared" si="365"/>
        <v>42491.387939814813</v>
      </c>
      <c r="U2884" s="11" t="str">
        <f t="shared" si="366"/>
        <v>Apr</v>
      </c>
      <c r="V2884">
        <f t="shared" si="367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42370.694872685184</v>
      </c>
      <c r="T2885" s="10">
        <f t="shared" si="365"/>
        <v>42405.999305555553</v>
      </c>
      <c r="U2885" s="11" t="str">
        <f t="shared" si="366"/>
        <v>Jan</v>
      </c>
      <c r="V2885">
        <f t="shared" si="367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41948.518923611111</v>
      </c>
      <c r="T2886" s="10">
        <f t="shared" si="365"/>
        <v>41978.518923611111</v>
      </c>
      <c r="U2886" s="11" t="str">
        <f t="shared" si="366"/>
        <v>Nov</v>
      </c>
      <c r="V2886">
        <f t="shared" si="367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42046.868067129624</v>
      </c>
      <c r="T2887" s="10">
        <f t="shared" si="365"/>
        <v>42076.82640046296</v>
      </c>
      <c r="U2887" s="11" t="str">
        <f t="shared" si="366"/>
        <v>Feb</v>
      </c>
      <c r="V2887">
        <f t="shared" si="367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42261.424583333333</v>
      </c>
      <c r="T2888" s="10">
        <f t="shared" si="365"/>
        <v>42265.957638888889</v>
      </c>
      <c r="U2888" s="11" t="str">
        <f t="shared" si="366"/>
        <v>Sep</v>
      </c>
      <c r="V2888">
        <f t="shared" si="367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41985.219027777777</v>
      </c>
      <c r="T2889" s="10">
        <f t="shared" si="365"/>
        <v>42015.219027777777</v>
      </c>
      <c r="U2889" s="11" t="str">
        <f t="shared" si="366"/>
        <v>Dec</v>
      </c>
      <c r="V2889">
        <f t="shared" si="367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>
        <f t="shared" si="361"/>
        <v>0</v>
      </c>
      <c r="Q2890" t="str">
        <f t="shared" si="362"/>
        <v>theater</v>
      </c>
      <c r="R2890" t="str">
        <f t="shared" si="363"/>
        <v>plays</v>
      </c>
      <c r="S2890" s="10">
        <f t="shared" si="364"/>
        <v>41922.326851851853</v>
      </c>
      <c r="T2890" s="10">
        <f t="shared" si="365"/>
        <v>41929.999305555553</v>
      </c>
      <c r="U2890" s="11" t="str">
        <f t="shared" si="366"/>
        <v>Oct</v>
      </c>
      <c r="V2890">
        <f t="shared" si="367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41850.654918981476</v>
      </c>
      <c r="T2891" s="10">
        <f t="shared" si="365"/>
        <v>41880.654918981476</v>
      </c>
      <c r="U2891" s="11" t="str">
        <f t="shared" si="366"/>
        <v>Jul</v>
      </c>
      <c r="V2891">
        <f t="shared" si="367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41831.534629629627</v>
      </c>
      <c r="T2892" s="10">
        <f t="shared" si="365"/>
        <v>41859.916666666664</v>
      </c>
      <c r="U2892" s="11" t="str">
        <f t="shared" si="366"/>
        <v>Jul</v>
      </c>
      <c r="V2892">
        <f t="shared" si="367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42415.675092592595</v>
      </c>
      <c r="T2893" s="10">
        <f t="shared" si="365"/>
        <v>42475.633425925924</v>
      </c>
      <c r="U2893" s="11" t="str">
        <f t="shared" si="366"/>
        <v>Feb</v>
      </c>
      <c r="V2893">
        <f t="shared" si="367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41869.505833333329</v>
      </c>
      <c r="T2894" s="10">
        <f t="shared" si="365"/>
        <v>41876.666666666664</v>
      </c>
      <c r="U2894" s="11" t="str">
        <f t="shared" si="366"/>
        <v>Aug</v>
      </c>
      <c r="V2894">
        <f t="shared" si="367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41953.564756944441</v>
      </c>
      <c r="T2895" s="10">
        <f t="shared" si="365"/>
        <v>42012.874999999993</v>
      </c>
      <c r="U2895" s="11" t="str">
        <f t="shared" si="366"/>
        <v>Nov</v>
      </c>
      <c r="V2895">
        <f t="shared" si="367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>
        <f t="shared" si="361"/>
        <v>0</v>
      </c>
      <c r="Q2896" t="str">
        <f t="shared" si="362"/>
        <v>theater</v>
      </c>
      <c r="R2896" t="str">
        <f t="shared" si="363"/>
        <v>plays</v>
      </c>
      <c r="S2896" s="10">
        <f t="shared" si="364"/>
        <v>42037.777951388889</v>
      </c>
      <c r="T2896" s="10">
        <f t="shared" si="365"/>
        <v>42097.736284722218</v>
      </c>
      <c r="U2896" s="11" t="str">
        <f t="shared" si="366"/>
        <v>Feb</v>
      </c>
      <c r="V2896">
        <f t="shared" si="367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41811.347129629627</v>
      </c>
      <c r="T2897" s="10">
        <f t="shared" si="365"/>
        <v>41812.666666666664</v>
      </c>
      <c r="U2897" s="11" t="str">
        <f t="shared" si="366"/>
        <v>Jun</v>
      </c>
      <c r="V2897">
        <f t="shared" si="367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42701.700474537036</v>
      </c>
      <c r="T2898" s="10">
        <f t="shared" si="365"/>
        <v>42716.041666666664</v>
      </c>
      <c r="U2898" s="11" t="str">
        <f t="shared" si="366"/>
        <v>Nov</v>
      </c>
      <c r="V2898">
        <f t="shared" si="367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42258.438171296293</v>
      </c>
      <c r="T2899" s="10">
        <f t="shared" si="365"/>
        <v>42288.436863425923</v>
      </c>
      <c r="U2899" s="11" t="str">
        <f t="shared" si="366"/>
        <v>Sep</v>
      </c>
      <c r="V2899">
        <f t="shared" si="367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42278.456631944442</v>
      </c>
      <c r="T2900" s="10">
        <f t="shared" si="365"/>
        <v>42308.456631944442</v>
      </c>
      <c r="U2900" s="11" t="str">
        <f t="shared" si="366"/>
        <v>Oct</v>
      </c>
      <c r="V2900">
        <f t="shared" si="367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>
        <f t="shared" si="361"/>
        <v>0</v>
      </c>
      <c r="Q2901" t="str">
        <f t="shared" si="362"/>
        <v>theater</v>
      </c>
      <c r="R2901" t="str">
        <f t="shared" si="363"/>
        <v>plays</v>
      </c>
      <c r="S2901" s="10">
        <f t="shared" si="364"/>
        <v>42514.869884259257</v>
      </c>
      <c r="T2901" s="10">
        <f t="shared" si="365"/>
        <v>42574.869884259257</v>
      </c>
      <c r="U2901" s="11" t="str">
        <f t="shared" si="366"/>
        <v>May</v>
      </c>
      <c r="V2901">
        <f t="shared" si="367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41830.025833333333</v>
      </c>
      <c r="T2902" s="10">
        <f t="shared" si="365"/>
        <v>41860.025833333333</v>
      </c>
      <c r="U2902" s="11" t="str">
        <f t="shared" si="366"/>
        <v>Jul</v>
      </c>
      <c r="V2902">
        <f t="shared" si="367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41982.696053240739</v>
      </c>
      <c r="T2903" s="10">
        <f t="shared" si="365"/>
        <v>42042.696053240739</v>
      </c>
      <c r="U2903" s="11" t="str">
        <f t="shared" si="366"/>
        <v>Dec</v>
      </c>
      <c r="V2903">
        <f t="shared" si="367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42210.231435185182</v>
      </c>
      <c r="T2904" s="10">
        <f t="shared" si="365"/>
        <v>42240.231435185182</v>
      </c>
      <c r="U2904" s="11" t="str">
        <f t="shared" si="366"/>
        <v>Jul</v>
      </c>
      <c r="V2904">
        <f t="shared" si="367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42195.95854166666</v>
      </c>
      <c r="T2905" s="10">
        <f t="shared" si="365"/>
        <v>42255.95854166666</v>
      </c>
      <c r="U2905" s="11" t="str">
        <f t="shared" si="366"/>
        <v>Jul</v>
      </c>
      <c r="V2905">
        <f t="shared" si="367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41940.759618055556</v>
      </c>
      <c r="T2906" s="10">
        <f t="shared" si="365"/>
        <v>41952.291666666664</v>
      </c>
      <c r="U2906" s="11" t="str">
        <f t="shared" si="366"/>
        <v>Oct</v>
      </c>
      <c r="V2906">
        <f t="shared" si="367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42605.848530092589</v>
      </c>
      <c r="T2907" s="10">
        <f t="shared" si="365"/>
        <v>42619.848530092589</v>
      </c>
      <c r="U2907" s="11" t="str">
        <f t="shared" si="366"/>
        <v>Aug</v>
      </c>
      <c r="V2907">
        <f t="shared" si="367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42199.440578703703</v>
      </c>
      <c r="T2908" s="10">
        <f t="shared" si="365"/>
        <v>42216.833333333336</v>
      </c>
      <c r="U2908" s="11" t="str">
        <f t="shared" si="366"/>
        <v>Jul</v>
      </c>
      <c r="V2908">
        <f t="shared" si="367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42444.669409722213</v>
      </c>
      <c r="T2909" s="10">
        <f t="shared" si="365"/>
        <v>42504.669409722213</v>
      </c>
      <c r="U2909" s="11" t="str">
        <f t="shared" si="366"/>
        <v>Mar</v>
      </c>
      <c r="V2909">
        <f t="shared" si="367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42499.523368055547</v>
      </c>
      <c r="T2910" s="10">
        <f t="shared" si="365"/>
        <v>42529.523368055547</v>
      </c>
      <c r="U2910" s="11" t="str">
        <f t="shared" si="366"/>
        <v>May</v>
      </c>
      <c r="V2910">
        <f t="shared" si="367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41929.057881944442</v>
      </c>
      <c r="T2911" s="10">
        <f t="shared" si="365"/>
        <v>41968.615277777775</v>
      </c>
      <c r="U2911" s="11" t="str">
        <f t="shared" si="366"/>
        <v>Oct</v>
      </c>
      <c r="V2911">
        <f t="shared" si="367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42107.632951388885</v>
      </c>
      <c r="T2912" s="10">
        <f t="shared" si="365"/>
        <v>42167.632951388885</v>
      </c>
      <c r="U2912" s="11" t="str">
        <f t="shared" si="366"/>
        <v>Apr</v>
      </c>
      <c r="V2912">
        <f t="shared" si="367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42142.560486111113</v>
      </c>
      <c r="T2913" s="10">
        <f t="shared" si="365"/>
        <v>42182.560486111113</v>
      </c>
      <c r="U2913" s="11" t="str">
        <f t="shared" si="366"/>
        <v>May</v>
      </c>
      <c r="V2913">
        <f t="shared" si="367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42353.923310185179</v>
      </c>
      <c r="T2914" s="10">
        <f t="shared" si="365"/>
        <v>42383.923310185179</v>
      </c>
      <c r="U2914" s="11" t="str">
        <f t="shared" si="366"/>
        <v>Dec</v>
      </c>
      <c r="V2914">
        <f t="shared" si="367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41828.714571759258</v>
      </c>
      <c r="T2915" s="10">
        <f t="shared" si="365"/>
        <v>41888.714571759258</v>
      </c>
      <c r="U2915" s="11" t="str">
        <f t="shared" si="366"/>
        <v>Jul</v>
      </c>
      <c r="V2915">
        <f t="shared" si="367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42017.699004629627</v>
      </c>
      <c r="T2916" s="10">
        <f t="shared" si="365"/>
        <v>42077.657337962963</v>
      </c>
      <c r="U2916" s="11" t="str">
        <f t="shared" si="366"/>
        <v>Jan</v>
      </c>
      <c r="V2916">
        <f t="shared" si="367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42415.189699074072</v>
      </c>
      <c r="T2917" s="10">
        <f t="shared" si="365"/>
        <v>42445.1480324074</v>
      </c>
      <c r="U2917" s="11" t="str">
        <f t="shared" si="366"/>
        <v>Feb</v>
      </c>
      <c r="V2917">
        <f t="shared" si="367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41755.268391203703</v>
      </c>
      <c r="T2918" s="10">
        <f t="shared" si="365"/>
        <v>41778.268391203703</v>
      </c>
      <c r="U2918" s="11" t="str">
        <f t="shared" si="366"/>
        <v>Apr</v>
      </c>
      <c r="V2918">
        <f t="shared" si="367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42245.026006944441</v>
      </c>
      <c r="T2919" s="10">
        <f t="shared" si="365"/>
        <v>42263.026006944441</v>
      </c>
      <c r="U2919" s="11" t="str">
        <f t="shared" si="366"/>
        <v>Aug</v>
      </c>
      <c r="V2919">
        <f t="shared" si="367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42278.421377314815</v>
      </c>
      <c r="T2920" s="10">
        <f t="shared" si="365"/>
        <v>42306.421377314815</v>
      </c>
      <c r="U2920" s="11" t="str">
        <f t="shared" si="366"/>
        <v>Oct</v>
      </c>
      <c r="V2920">
        <f t="shared" si="367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41826.411215277774</v>
      </c>
      <c r="T2921" s="10">
        <f t="shared" si="365"/>
        <v>41856.411215277774</v>
      </c>
      <c r="U2921" s="11" t="str">
        <f t="shared" si="366"/>
        <v>Jul</v>
      </c>
      <c r="V2921">
        <f t="shared" si="367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42058.584143518521</v>
      </c>
      <c r="T2922" s="10">
        <f t="shared" si="365"/>
        <v>42088.54247685185</v>
      </c>
      <c r="U2922" s="11" t="str">
        <f t="shared" si="366"/>
        <v>Feb</v>
      </c>
      <c r="V2922">
        <f t="shared" si="367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41877.678287037037</v>
      </c>
      <c r="T2923" s="10">
        <f t="shared" si="365"/>
        <v>41907.678287037037</v>
      </c>
      <c r="U2923" s="11" t="str">
        <f t="shared" si="366"/>
        <v>Aug</v>
      </c>
      <c r="V2923">
        <f t="shared" si="367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42097.665821759256</v>
      </c>
      <c r="T2924" s="10">
        <f t="shared" si="365"/>
        <v>42142.665821759256</v>
      </c>
      <c r="U2924" s="11" t="str">
        <f t="shared" si="366"/>
        <v>Apr</v>
      </c>
      <c r="V2924">
        <f t="shared" si="367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42012.944201388884</v>
      </c>
      <c r="T2925" s="10">
        <f t="shared" si="365"/>
        <v>42027.916666666664</v>
      </c>
      <c r="U2925" s="11" t="str">
        <f t="shared" si="366"/>
        <v>Jan</v>
      </c>
      <c r="V2925">
        <f t="shared" si="367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42103.348495370366</v>
      </c>
      <c r="T2926" s="10">
        <f t="shared" si="365"/>
        <v>42132.957638888889</v>
      </c>
      <c r="U2926" s="11" t="str">
        <f t="shared" si="366"/>
        <v>Apr</v>
      </c>
      <c r="V2926">
        <f t="shared" si="367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41863.375787037032</v>
      </c>
      <c r="T2927" s="10">
        <f t="shared" si="365"/>
        <v>41893.375787037032</v>
      </c>
      <c r="U2927" s="11" t="str">
        <f t="shared" si="366"/>
        <v>Aug</v>
      </c>
      <c r="V2927">
        <f t="shared" si="367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42044.557627314811</v>
      </c>
      <c r="T2928" s="10">
        <f t="shared" si="365"/>
        <v>42058.557627314811</v>
      </c>
      <c r="U2928" s="11" t="str">
        <f t="shared" si="366"/>
        <v>Feb</v>
      </c>
      <c r="V2928">
        <f t="shared" si="367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41806.460983796293</v>
      </c>
      <c r="T2929" s="10">
        <f t="shared" si="365"/>
        <v>41835</v>
      </c>
      <c r="U2929" s="11" t="str">
        <f t="shared" si="366"/>
        <v>Jun</v>
      </c>
      <c r="V2929">
        <f t="shared" si="367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42403.789884259262</v>
      </c>
      <c r="T2930" s="10">
        <f t="shared" si="365"/>
        <v>42433.789884259262</v>
      </c>
      <c r="U2930" s="11" t="str">
        <f t="shared" si="366"/>
        <v>Feb</v>
      </c>
      <c r="V2930">
        <f t="shared" si="367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41754.355995370366</v>
      </c>
      <c r="T2931" s="10">
        <f t="shared" si="365"/>
        <v>41784.355995370366</v>
      </c>
      <c r="U2931" s="11" t="str">
        <f t="shared" si="366"/>
        <v>Apr</v>
      </c>
      <c r="V2931">
        <f t="shared" si="367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42101.375740740739</v>
      </c>
      <c r="T2932" s="10">
        <f t="shared" si="365"/>
        <v>42131.375740740739</v>
      </c>
      <c r="U2932" s="11" t="str">
        <f t="shared" si="366"/>
        <v>Apr</v>
      </c>
      <c r="V2932">
        <f t="shared" si="367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41872.082905092589</v>
      </c>
      <c r="T2933" s="10">
        <f t="shared" si="365"/>
        <v>41897.047222222223</v>
      </c>
      <c r="U2933" s="11" t="str">
        <f t="shared" si="366"/>
        <v>Aug</v>
      </c>
      <c r="V2933">
        <f t="shared" si="367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42024.956446759257</v>
      </c>
      <c r="T2934" s="10">
        <f t="shared" si="365"/>
        <v>42056.249999999993</v>
      </c>
      <c r="U2934" s="11" t="str">
        <f t="shared" si="366"/>
        <v>Jan</v>
      </c>
      <c r="V2934">
        <f t="shared" si="367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42495.748298611106</v>
      </c>
      <c r="T2935" s="10">
        <f t="shared" si="365"/>
        <v>42525.748298611106</v>
      </c>
      <c r="U2935" s="11" t="str">
        <f t="shared" si="366"/>
        <v>May</v>
      </c>
      <c r="V2935">
        <f t="shared" si="367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41775.427824074075</v>
      </c>
      <c r="T2936" s="10">
        <f t="shared" si="365"/>
        <v>41805.427824074075</v>
      </c>
      <c r="U2936" s="11" t="str">
        <f t="shared" si="366"/>
        <v>May</v>
      </c>
      <c r="V2936">
        <f t="shared" si="367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42553.375092592592</v>
      </c>
      <c r="T2937" s="10">
        <f t="shared" si="365"/>
        <v>42611.499999999993</v>
      </c>
      <c r="U2937" s="11" t="str">
        <f t="shared" si="366"/>
        <v>Jul</v>
      </c>
      <c r="V2937">
        <f t="shared" si="367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41912.442395833328</v>
      </c>
      <c r="T2938" s="10">
        <f t="shared" si="365"/>
        <v>41924.999305555553</v>
      </c>
      <c r="U2938" s="11" t="str">
        <f t="shared" si="366"/>
        <v>Sep</v>
      </c>
      <c r="V2938">
        <f t="shared" si="367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41803.248993055553</v>
      </c>
      <c r="T2939" s="10">
        <f t="shared" si="365"/>
        <v>41833.248993055553</v>
      </c>
      <c r="U2939" s="11" t="str">
        <f t="shared" si="366"/>
        <v>Jun</v>
      </c>
      <c r="V2939">
        <f t="shared" si="367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42004.495532407404</v>
      </c>
      <c r="T2940" s="10">
        <f t="shared" si="365"/>
        <v>42034.495532407404</v>
      </c>
      <c r="U2940" s="11" t="str">
        <f t="shared" si="366"/>
        <v>Dec</v>
      </c>
      <c r="V2940">
        <f t="shared" si="367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41845.60083333333</v>
      </c>
      <c r="T2941" s="10">
        <f t="shared" si="365"/>
        <v>41878.833333333328</v>
      </c>
      <c r="U2941" s="11" t="str">
        <f t="shared" si="366"/>
        <v>Jul</v>
      </c>
      <c r="V2941">
        <f t="shared" si="367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41982.565023148149</v>
      </c>
      <c r="T2942" s="10">
        <f t="shared" si="365"/>
        <v>42022.565023148149</v>
      </c>
      <c r="U2942" s="11" t="str">
        <f t="shared" si="366"/>
        <v>Dec</v>
      </c>
      <c r="V2942">
        <f t="shared" si="367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42034.751793981479</v>
      </c>
      <c r="T2943" s="10">
        <f t="shared" si="365"/>
        <v>42064.751793981479</v>
      </c>
      <c r="U2943" s="11" t="str">
        <f t="shared" si="366"/>
        <v>Jan</v>
      </c>
      <c r="V2943">
        <f t="shared" si="367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42334.595590277771</v>
      </c>
      <c r="T2944" s="10">
        <f t="shared" si="365"/>
        <v>42354.637499999997</v>
      </c>
      <c r="U2944" s="11" t="str">
        <f t="shared" si="366"/>
        <v>Nov</v>
      </c>
      <c r="V2944">
        <f t="shared" si="367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>
        <f t="shared" si="361"/>
        <v>0</v>
      </c>
      <c r="Q2945" t="str">
        <f t="shared" si="362"/>
        <v>theater</v>
      </c>
      <c r="R2945" t="str">
        <f t="shared" si="363"/>
        <v>spaces</v>
      </c>
      <c r="S2945" s="10">
        <f t="shared" si="364"/>
        <v>42076.921064814807</v>
      </c>
      <c r="T2945" s="10">
        <f t="shared" si="365"/>
        <v>42106.921064814807</v>
      </c>
      <c r="U2945" s="11" t="str">
        <f t="shared" si="366"/>
        <v>Mar</v>
      </c>
      <c r="V2945">
        <f t="shared" si="367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42132.705995370365</v>
      </c>
      <c r="T2946" s="10">
        <f t="shared" si="365"/>
        <v>42162.705995370365</v>
      </c>
      <c r="U2946" s="11" t="str">
        <f t="shared" si="366"/>
        <v>May</v>
      </c>
      <c r="V2946">
        <f t="shared" si="367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>
        <f t="shared" ref="P2947:P3010" si="369">IFERROR(E2947/L2947,0)</f>
        <v>0</v>
      </c>
      <c r="Q2947" t="str">
        <f t="shared" ref="Q2947:Q3010" si="370">LEFT(N2947, SEARCH("/",N2947,1)-1)</f>
        <v>theater</v>
      </c>
      <c r="R2947" t="str">
        <f t="shared" ref="R2947:R3010" si="371">RIGHT(N2947,LEN(N2947)-SEARCH("/",N2947,1))</f>
        <v>spaces</v>
      </c>
      <c r="S2947" s="10">
        <f t="shared" ref="S2947:S3010" si="372">(((J2947/60)/60)/24)+DATE(1970,1,1)+(-5/24)</f>
        <v>42117.931250000001</v>
      </c>
      <c r="T2947" s="10">
        <f t="shared" ref="T2947:T3010" si="373">(((I2947/60)/60)/24)+DATE(1970,1,1)+(-5/24)</f>
        <v>42147.931250000001</v>
      </c>
      <c r="U2947" s="11" t="str">
        <f t="shared" ref="U2947:U3010" si="374">TEXT(S2947,"mmm")</f>
        <v>Apr</v>
      </c>
      <c r="V2947">
        <f t="shared" ref="V2947:V3010" si="375">YEAR(S2947)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42567.322824074072</v>
      </c>
      <c r="T2948" s="10">
        <f t="shared" si="373"/>
        <v>42597.322824074072</v>
      </c>
      <c r="U2948" s="11" t="str">
        <f t="shared" si="374"/>
        <v>Jul</v>
      </c>
      <c r="V2948">
        <f t="shared" si="375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42649.353784722225</v>
      </c>
      <c r="T2949" s="10">
        <f t="shared" si="373"/>
        <v>42698.507638888892</v>
      </c>
      <c r="U2949" s="11" t="str">
        <f t="shared" si="374"/>
        <v>Oct</v>
      </c>
      <c r="V2949">
        <f t="shared" si="375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42097.440891203696</v>
      </c>
      <c r="T2950" s="10">
        <f t="shared" si="373"/>
        <v>42157.440891203696</v>
      </c>
      <c r="U2950" s="11" t="str">
        <f t="shared" si="374"/>
        <v>Apr</v>
      </c>
      <c r="V2950">
        <f t="shared" si="375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42297.61478009259</v>
      </c>
      <c r="T2951" s="10">
        <f t="shared" si="373"/>
        <v>42327.656446759262</v>
      </c>
      <c r="U2951" s="11" t="str">
        <f t="shared" si="374"/>
        <v>Oct</v>
      </c>
      <c r="V2951">
        <f t="shared" si="375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>
        <f t="shared" si="369"/>
        <v>0</v>
      </c>
      <c r="Q2952" t="str">
        <f t="shared" si="370"/>
        <v>theater</v>
      </c>
      <c r="R2952" t="str">
        <f t="shared" si="371"/>
        <v>spaces</v>
      </c>
      <c r="S2952" s="10">
        <f t="shared" si="372"/>
        <v>42362.156851851854</v>
      </c>
      <c r="T2952" s="10">
        <f t="shared" si="373"/>
        <v>42392.156851851854</v>
      </c>
      <c r="U2952" s="11" t="str">
        <f t="shared" si="374"/>
        <v>Dec</v>
      </c>
      <c r="V2952">
        <f t="shared" si="375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41872.594594907401</v>
      </c>
      <c r="T2953" s="10">
        <f t="shared" si="373"/>
        <v>41917.594594907401</v>
      </c>
      <c r="U2953" s="11" t="str">
        <f t="shared" si="374"/>
        <v>Aug</v>
      </c>
      <c r="V2953">
        <f t="shared" si="375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42628.481932870367</v>
      </c>
      <c r="T2954" s="10">
        <f t="shared" si="373"/>
        <v>42659.958333333336</v>
      </c>
      <c r="U2954" s="11" t="str">
        <f t="shared" si="374"/>
        <v>Sep</v>
      </c>
      <c r="V2954">
        <f t="shared" si="375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42255.583576388883</v>
      </c>
      <c r="T2955" s="10">
        <f t="shared" si="373"/>
        <v>42285.583576388883</v>
      </c>
      <c r="U2955" s="11" t="str">
        <f t="shared" si="374"/>
        <v>Sep</v>
      </c>
      <c r="V2955">
        <f t="shared" si="375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>
        <f t="shared" si="369"/>
        <v>0</v>
      </c>
      <c r="Q2956" t="str">
        <f t="shared" si="370"/>
        <v>theater</v>
      </c>
      <c r="R2956" t="str">
        <f t="shared" si="371"/>
        <v>spaces</v>
      </c>
      <c r="S2956" s="10">
        <f t="shared" si="372"/>
        <v>42790.375034722216</v>
      </c>
      <c r="T2956" s="10">
        <f t="shared" si="373"/>
        <v>42810.333368055559</v>
      </c>
      <c r="U2956" s="11" t="str">
        <f t="shared" si="374"/>
        <v>Feb</v>
      </c>
      <c r="V2956">
        <f t="shared" si="375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42141.532974537033</v>
      </c>
      <c r="T2957" s="10">
        <f t="shared" si="373"/>
        <v>42171.532974537033</v>
      </c>
      <c r="U2957" s="11" t="str">
        <f t="shared" si="374"/>
        <v>May</v>
      </c>
      <c r="V2957">
        <f t="shared" si="375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42464.750578703701</v>
      </c>
      <c r="T2958" s="10">
        <f t="shared" si="373"/>
        <v>42494.750578703701</v>
      </c>
      <c r="U2958" s="11" t="str">
        <f t="shared" si="374"/>
        <v>Apr</v>
      </c>
      <c r="V2958">
        <f t="shared" si="375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42030.80291666666</v>
      </c>
      <c r="T2959" s="10">
        <f t="shared" si="373"/>
        <v>42090.761249999996</v>
      </c>
      <c r="U2959" s="11" t="str">
        <f t="shared" si="374"/>
        <v>Jan</v>
      </c>
      <c r="V2959">
        <f t="shared" si="375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>
        <f t="shared" si="369"/>
        <v>0</v>
      </c>
      <c r="Q2960" t="str">
        <f t="shared" si="370"/>
        <v>theater</v>
      </c>
      <c r="R2960" t="str">
        <f t="shared" si="371"/>
        <v>spaces</v>
      </c>
      <c r="S2960" s="10">
        <f t="shared" si="372"/>
        <v>42438.570798611108</v>
      </c>
      <c r="T2960" s="10">
        <f t="shared" si="373"/>
        <v>42498.529131944444</v>
      </c>
      <c r="U2960" s="11" t="str">
        <f t="shared" si="374"/>
        <v>Mar</v>
      </c>
      <c r="V2960">
        <f t="shared" si="375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>
        <f t="shared" si="369"/>
        <v>0</v>
      </c>
      <c r="Q2961" t="str">
        <f t="shared" si="370"/>
        <v>theater</v>
      </c>
      <c r="R2961" t="str">
        <f t="shared" si="371"/>
        <v>spaces</v>
      </c>
      <c r="S2961" s="10">
        <f t="shared" si="372"/>
        <v>42497.800057870372</v>
      </c>
      <c r="T2961" s="10">
        <f t="shared" si="373"/>
        <v>42527.800057870372</v>
      </c>
      <c r="U2961" s="11" t="str">
        <f t="shared" si="374"/>
        <v>May</v>
      </c>
      <c r="V2961">
        <f t="shared" si="375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>
        <f t="shared" si="369"/>
        <v>0</v>
      </c>
      <c r="Q2962" t="str">
        <f t="shared" si="370"/>
        <v>theater</v>
      </c>
      <c r="R2962" t="str">
        <f t="shared" si="371"/>
        <v>spaces</v>
      </c>
      <c r="S2962" s="10">
        <f t="shared" si="372"/>
        <v>41863.54887731481</v>
      </c>
      <c r="T2962" s="10">
        <f t="shared" si="373"/>
        <v>41893.54887731481</v>
      </c>
      <c r="U2962" s="11" t="str">
        <f t="shared" si="374"/>
        <v>Aug</v>
      </c>
      <c r="V2962">
        <f t="shared" si="375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42061.004155092589</v>
      </c>
      <c r="T2963" s="10">
        <f t="shared" si="373"/>
        <v>42088.958333333336</v>
      </c>
      <c r="U2963" s="11" t="str">
        <f t="shared" si="374"/>
        <v>Feb</v>
      </c>
      <c r="V2963">
        <f t="shared" si="375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42036.035949074074</v>
      </c>
      <c r="T2964" s="10">
        <f t="shared" si="373"/>
        <v>42064.082638888889</v>
      </c>
      <c r="U2964" s="11" t="str">
        <f t="shared" si="374"/>
        <v>Feb</v>
      </c>
      <c r="V2964">
        <f t="shared" si="375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42157.26185185185</v>
      </c>
      <c r="T2965" s="10">
        <f t="shared" si="373"/>
        <v>42187.26185185185</v>
      </c>
      <c r="U2965" s="11" t="str">
        <f t="shared" si="374"/>
        <v>Jun</v>
      </c>
      <c r="V2965">
        <f t="shared" si="375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41827.701608796291</v>
      </c>
      <c r="T2966" s="10">
        <f t="shared" si="373"/>
        <v>41857.688888888886</v>
      </c>
      <c r="U2966" s="11" t="str">
        <f t="shared" si="374"/>
        <v>Jul</v>
      </c>
      <c r="V2966">
        <f t="shared" si="375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42162.521215277775</v>
      </c>
      <c r="T2967" s="10">
        <f t="shared" si="373"/>
        <v>42192.521215277775</v>
      </c>
      <c r="U2967" s="11" t="str">
        <f t="shared" si="374"/>
        <v>Jun</v>
      </c>
      <c r="V2967">
        <f t="shared" si="375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42233.530231481483</v>
      </c>
      <c r="T2968" s="10">
        <f t="shared" si="373"/>
        <v>42263.530231481483</v>
      </c>
      <c r="U2968" s="11" t="str">
        <f t="shared" si="374"/>
        <v>Aug</v>
      </c>
      <c r="V2968">
        <f t="shared" si="375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42041.989490740736</v>
      </c>
      <c r="T2969" s="10">
        <f t="shared" si="373"/>
        <v>42071.947824074072</v>
      </c>
      <c r="U2969" s="11" t="str">
        <f t="shared" si="374"/>
        <v>Feb</v>
      </c>
      <c r="V2969">
        <f t="shared" si="375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42585.315509259257</v>
      </c>
      <c r="T2970" s="10">
        <f t="shared" si="373"/>
        <v>42598.957638888889</v>
      </c>
      <c r="U2970" s="11" t="str">
        <f t="shared" si="374"/>
        <v>Aug</v>
      </c>
      <c r="V2970">
        <f t="shared" si="375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42097.578159722216</v>
      </c>
      <c r="T2971" s="10">
        <f t="shared" si="373"/>
        <v>42127.743750000001</v>
      </c>
      <c r="U2971" s="11" t="str">
        <f t="shared" si="374"/>
        <v>Apr</v>
      </c>
      <c r="V2971">
        <f t="shared" si="375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41808.461238425924</v>
      </c>
      <c r="T2972" s="10">
        <f t="shared" si="373"/>
        <v>41838.461238425924</v>
      </c>
      <c r="U2972" s="11" t="str">
        <f t="shared" si="374"/>
        <v>Jun</v>
      </c>
      <c r="V2972">
        <f t="shared" si="375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41852.449976851851</v>
      </c>
      <c r="T2973" s="10">
        <f t="shared" si="373"/>
        <v>41882.449976851851</v>
      </c>
      <c r="U2973" s="11" t="str">
        <f t="shared" si="374"/>
        <v>Aug</v>
      </c>
      <c r="V2973">
        <f t="shared" si="375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42693.90185185185</v>
      </c>
      <c r="T2974" s="10">
        <f t="shared" si="373"/>
        <v>42708.833333333336</v>
      </c>
      <c r="U2974" s="11" t="str">
        <f t="shared" si="374"/>
        <v>Nov</v>
      </c>
      <c r="V2974">
        <f t="shared" si="375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42341.610046296293</v>
      </c>
      <c r="T2975" s="10">
        <f t="shared" si="373"/>
        <v>42369.958333333336</v>
      </c>
      <c r="U2975" s="11" t="str">
        <f t="shared" si="374"/>
        <v>Dec</v>
      </c>
      <c r="V2975">
        <f t="shared" si="375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41879.852673611109</v>
      </c>
      <c r="T2976" s="10">
        <f t="shared" si="373"/>
        <v>41907.857638888883</v>
      </c>
      <c r="U2976" s="11" t="str">
        <f t="shared" si="374"/>
        <v>Aug</v>
      </c>
      <c r="V2976">
        <f t="shared" si="375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41941.475532407407</v>
      </c>
      <c r="T2977" s="10">
        <f t="shared" si="373"/>
        <v>41969.916666666664</v>
      </c>
      <c r="U2977" s="11" t="str">
        <f t="shared" si="374"/>
        <v>Oct</v>
      </c>
      <c r="V2977">
        <f t="shared" si="375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42425.522337962961</v>
      </c>
      <c r="T2978" s="10">
        <f t="shared" si="373"/>
        <v>42442.291666666664</v>
      </c>
      <c r="U2978" s="11" t="str">
        <f t="shared" si="374"/>
        <v>Feb</v>
      </c>
      <c r="V2978">
        <f t="shared" si="375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42026.672847222224</v>
      </c>
      <c r="T2979" s="10">
        <f t="shared" si="373"/>
        <v>42085.884722222218</v>
      </c>
      <c r="U2979" s="11" t="str">
        <f t="shared" si="374"/>
        <v>Jan</v>
      </c>
      <c r="V2979">
        <f t="shared" si="375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41922.432256944441</v>
      </c>
      <c r="T2980" s="10">
        <f t="shared" si="373"/>
        <v>41932.040972222218</v>
      </c>
      <c r="U2980" s="11" t="str">
        <f t="shared" si="374"/>
        <v>Oct</v>
      </c>
      <c r="V2980">
        <f t="shared" si="375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41993.616006944438</v>
      </c>
      <c r="T2981" s="10">
        <f t="shared" si="373"/>
        <v>42010.041666666664</v>
      </c>
      <c r="U2981" s="11" t="str">
        <f t="shared" si="374"/>
        <v>Dec</v>
      </c>
      <c r="V2981">
        <f t="shared" si="375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42219.70752314815</v>
      </c>
      <c r="T2982" s="10">
        <f t="shared" si="373"/>
        <v>42239.874999999993</v>
      </c>
      <c r="U2982" s="11" t="str">
        <f t="shared" si="374"/>
        <v>Aug</v>
      </c>
      <c r="V2982">
        <f t="shared" si="375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42225.351342592585</v>
      </c>
      <c r="T2983" s="10">
        <f t="shared" si="373"/>
        <v>42270.351342592585</v>
      </c>
      <c r="U2983" s="11" t="str">
        <f t="shared" si="374"/>
        <v>Aug</v>
      </c>
      <c r="V2983">
        <f t="shared" si="375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42381.478506944441</v>
      </c>
      <c r="T2984" s="10">
        <f t="shared" si="373"/>
        <v>42411.478506944441</v>
      </c>
      <c r="U2984" s="11" t="str">
        <f t="shared" si="374"/>
        <v>Jan</v>
      </c>
      <c r="V2984">
        <f t="shared" si="375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41894.424027777779</v>
      </c>
      <c r="T2985" s="10">
        <f t="shared" si="373"/>
        <v>41954.465694444443</v>
      </c>
      <c r="U2985" s="11" t="str">
        <f t="shared" si="374"/>
        <v>Sep</v>
      </c>
      <c r="V2985">
        <f t="shared" si="375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42576.070381944439</v>
      </c>
      <c r="T2986" s="10">
        <f t="shared" si="373"/>
        <v>42606.070381944439</v>
      </c>
      <c r="U2986" s="11" t="str">
        <f t="shared" si="374"/>
        <v>Jul</v>
      </c>
      <c r="V2986">
        <f t="shared" si="375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42654.765370370362</v>
      </c>
      <c r="T2987" s="10">
        <f t="shared" si="373"/>
        <v>42673.958333333336</v>
      </c>
      <c r="U2987" s="11" t="str">
        <f t="shared" si="374"/>
        <v>Oct</v>
      </c>
      <c r="V2987">
        <f t="shared" si="375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42431.29173611111</v>
      </c>
      <c r="T2988" s="10">
        <f t="shared" si="373"/>
        <v>42491.250069444439</v>
      </c>
      <c r="U2988" s="11" t="str">
        <f t="shared" si="374"/>
        <v>Mar</v>
      </c>
      <c r="V2988">
        <f t="shared" si="375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42627.098969907405</v>
      </c>
      <c r="T2989" s="10">
        <f t="shared" si="373"/>
        <v>42655.791666666664</v>
      </c>
      <c r="U2989" s="11" t="str">
        <f t="shared" si="374"/>
        <v>Sep</v>
      </c>
      <c r="V2989">
        <f t="shared" si="375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42511.153715277782</v>
      </c>
      <c r="T2990" s="10">
        <f t="shared" si="373"/>
        <v>42541.153715277782</v>
      </c>
      <c r="U2990" s="11" t="str">
        <f t="shared" si="374"/>
        <v>May</v>
      </c>
      <c r="V2990">
        <f t="shared" si="375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42336.812060185184</v>
      </c>
      <c r="T2991" s="10">
        <f t="shared" si="373"/>
        <v>42358.999305555553</v>
      </c>
      <c r="U2991" s="11" t="str">
        <f t="shared" si="374"/>
        <v>Nov</v>
      </c>
      <c r="V2991">
        <f t="shared" si="375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42341.365972222215</v>
      </c>
      <c r="T2992" s="10">
        <f t="shared" si="373"/>
        <v>42376.365972222215</v>
      </c>
      <c r="U2992" s="11" t="str">
        <f t="shared" si="374"/>
        <v>Dec</v>
      </c>
      <c r="V2992">
        <f t="shared" si="375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42740.628819444442</v>
      </c>
      <c r="T2993" s="10">
        <f t="shared" si="373"/>
        <v>42762.628819444442</v>
      </c>
      <c r="U2993" s="11" t="str">
        <f t="shared" si="374"/>
        <v>Jan</v>
      </c>
      <c r="V2993">
        <f t="shared" si="375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42622.559143518512</v>
      </c>
      <c r="T2994" s="10">
        <f t="shared" si="373"/>
        <v>42652.559143518512</v>
      </c>
      <c r="U2994" s="11" t="str">
        <f t="shared" si="374"/>
        <v>Sep</v>
      </c>
      <c r="V2994">
        <f t="shared" si="375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42390.63040509259</v>
      </c>
      <c r="T2995" s="10">
        <f t="shared" si="373"/>
        <v>42420.63040509259</v>
      </c>
      <c r="U2995" s="11" t="str">
        <f t="shared" si="374"/>
        <v>Jan</v>
      </c>
      <c r="V2995">
        <f t="shared" si="375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41885.270509259259</v>
      </c>
      <c r="T2996" s="10">
        <f t="shared" si="373"/>
        <v>41915.270509259259</v>
      </c>
      <c r="U2996" s="11" t="str">
        <f t="shared" si="374"/>
        <v>Sep</v>
      </c>
      <c r="V2996">
        <f t="shared" si="375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42724.456840277773</v>
      </c>
      <c r="T2997" s="10">
        <f t="shared" si="373"/>
        <v>42754.456840277773</v>
      </c>
      <c r="U2997" s="11" t="str">
        <f t="shared" si="374"/>
        <v>Dec</v>
      </c>
      <c r="V2997">
        <f t="shared" si="375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42090.70416666667</v>
      </c>
      <c r="T2998" s="10">
        <f t="shared" si="373"/>
        <v>42150.70416666667</v>
      </c>
      <c r="U2998" s="11" t="str">
        <f t="shared" si="374"/>
        <v>Mar</v>
      </c>
      <c r="V2998">
        <f t="shared" si="375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42775.525381944441</v>
      </c>
      <c r="T2999" s="10">
        <f t="shared" si="373"/>
        <v>42792.999305555553</v>
      </c>
      <c r="U2999" s="11" t="str">
        <f t="shared" si="374"/>
        <v>Feb</v>
      </c>
      <c r="V2999">
        <f t="shared" si="375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41777.985289351847</v>
      </c>
      <c r="T3000" s="10">
        <f t="shared" si="373"/>
        <v>41805.975694444445</v>
      </c>
      <c r="U3000" s="11" t="str">
        <f t="shared" si="374"/>
        <v>May</v>
      </c>
      <c r="V3000">
        <f t="shared" si="375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42780.531944444439</v>
      </c>
      <c r="T3001" s="10">
        <f t="shared" si="373"/>
        <v>42794.874999999993</v>
      </c>
      <c r="U3001" s="11" t="str">
        <f t="shared" si="374"/>
        <v>Feb</v>
      </c>
      <c r="V3001">
        <f t="shared" si="375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42752.61886574074</v>
      </c>
      <c r="T3002" s="10">
        <f t="shared" si="373"/>
        <v>42766.541666666664</v>
      </c>
      <c r="U3002" s="11" t="str">
        <f t="shared" si="374"/>
        <v>Jan</v>
      </c>
      <c r="V3002">
        <f t="shared" si="375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42534.687291666669</v>
      </c>
      <c r="T3003" s="10">
        <f t="shared" si="373"/>
        <v>42564.687291666669</v>
      </c>
      <c r="U3003" s="11" t="str">
        <f t="shared" si="374"/>
        <v>Jun</v>
      </c>
      <c r="V3003">
        <f t="shared" si="375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41239.627916666665</v>
      </c>
      <c r="T3004" s="10">
        <f t="shared" si="373"/>
        <v>41269.627916666665</v>
      </c>
      <c r="U3004" s="11" t="str">
        <f t="shared" si="374"/>
        <v>Nov</v>
      </c>
      <c r="V3004">
        <f t="shared" si="375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42398.640925925924</v>
      </c>
      <c r="T3005" s="10">
        <f t="shared" si="373"/>
        <v>42430.040972222218</v>
      </c>
      <c r="U3005" s="11" t="str">
        <f t="shared" si="374"/>
        <v>Jan</v>
      </c>
      <c r="V3005">
        <f t="shared" si="375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41928.672731481478</v>
      </c>
      <c r="T3006" s="10">
        <f t="shared" si="373"/>
        <v>41958.714398148142</v>
      </c>
      <c r="U3006" s="11" t="str">
        <f t="shared" si="374"/>
        <v>Oct</v>
      </c>
      <c r="V3006">
        <f t="shared" si="375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41888.466493055552</v>
      </c>
      <c r="T3007" s="10">
        <f t="shared" si="373"/>
        <v>41918.466493055552</v>
      </c>
      <c r="U3007" s="11" t="str">
        <f t="shared" si="374"/>
        <v>Sep</v>
      </c>
      <c r="V3007">
        <f t="shared" si="375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41957.548506944448</v>
      </c>
      <c r="T3008" s="10">
        <f t="shared" si="373"/>
        <v>41987.548506944448</v>
      </c>
      <c r="U3008" s="11" t="str">
        <f t="shared" si="374"/>
        <v>Nov</v>
      </c>
      <c r="V3008">
        <f t="shared" si="375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42098.007905092592</v>
      </c>
      <c r="T3009" s="10">
        <f t="shared" si="373"/>
        <v>42119.007905092592</v>
      </c>
      <c r="U3009" s="11" t="str">
        <f t="shared" si="374"/>
        <v>Apr</v>
      </c>
      <c r="V3009">
        <f t="shared" si="375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42360.003692129627</v>
      </c>
      <c r="T3010" s="10">
        <f t="shared" si="373"/>
        <v>42390.003692129627</v>
      </c>
      <c r="U3010" s="11" t="str">
        <f t="shared" si="374"/>
        <v>Dec</v>
      </c>
      <c r="V3010">
        <f t="shared" si="375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IFERROR(E3011/L3011,0)</f>
        <v>233.8984375</v>
      </c>
      <c r="Q3011" t="str">
        <f t="shared" ref="Q3011:Q3074" si="378">LEFT(N3011, SEARCH("/",N3011,1)-1)</f>
        <v>theater</v>
      </c>
      <c r="R3011" t="str">
        <f t="shared" ref="R3011:R3074" si="379">RIGHT(N3011,LEN(N3011)-SEARCH("/",N3011,1))</f>
        <v>spaces</v>
      </c>
      <c r="S3011" s="10">
        <f t="shared" ref="S3011:S3074" si="380">(((J3011/60)/60)/24)+DATE(1970,1,1)+(-5/24)</f>
        <v>41939.361574074072</v>
      </c>
      <c r="T3011" s="10">
        <f t="shared" ref="T3011:T3074" si="381">(((I3011/60)/60)/24)+DATE(1970,1,1)+(-5/24)</f>
        <v>41969.403240740743</v>
      </c>
      <c r="U3011" s="11" t="str">
        <f t="shared" ref="U3011:U3074" si="382">TEXT(S3011,"mmm")</f>
        <v>Oct</v>
      </c>
      <c r="V3011">
        <f t="shared" ref="V3011:V3074" si="383">YEAR(S3011)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41996.624062499999</v>
      </c>
      <c r="T3012" s="10">
        <f t="shared" si="381"/>
        <v>42056.624062499999</v>
      </c>
      <c r="U3012" s="11" t="str">
        <f t="shared" si="382"/>
        <v>Dec</v>
      </c>
      <c r="V3012">
        <f t="shared" si="383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42334.260601851849</v>
      </c>
      <c r="T3013" s="10">
        <f t="shared" si="381"/>
        <v>42361.749305555553</v>
      </c>
      <c r="U3013" s="11" t="str">
        <f t="shared" si="382"/>
        <v>Nov</v>
      </c>
      <c r="V3013">
        <f t="shared" si="383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42024.494560185187</v>
      </c>
      <c r="T3014" s="10">
        <f t="shared" si="381"/>
        <v>42045.494560185187</v>
      </c>
      <c r="U3014" s="11" t="str">
        <f t="shared" si="382"/>
        <v>Jan</v>
      </c>
      <c r="V3014">
        <f t="shared" si="383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42146.627881944441</v>
      </c>
      <c r="T3015" s="10">
        <f t="shared" si="381"/>
        <v>42176.627881944441</v>
      </c>
      <c r="U3015" s="11" t="str">
        <f t="shared" si="382"/>
        <v>May</v>
      </c>
      <c r="V3015">
        <f t="shared" si="383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41919.915277777778</v>
      </c>
      <c r="T3016" s="10">
        <f t="shared" si="381"/>
        <v>41948</v>
      </c>
      <c r="U3016" s="11" t="str">
        <f t="shared" si="382"/>
        <v>Oct</v>
      </c>
      <c r="V3016">
        <f t="shared" si="383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41785.518958333334</v>
      </c>
      <c r="T3017" s="10">
        <f t="shared" si="381"/>
        <v>41800.958333333328</v>
      </c>
      <c r="U3017" s="11" t="str">
        <f t="shared" si="382"/>
        <v>May</v>
      </c>
      <c r="V3017">
        <f t="shared" si="383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41778.339722222219</v>
      </c>
      <c r="T3018" s="10">
        <f t="shared" si="381"/>
        <v>41838.339722222219</v>
      </c>
      <c r="U3018" s="11" t="str">
        <f t="shared" si="382"/>
        <v>May</v>
      </c>
      <c r="V3018">
        <f t="shared" si="383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41841.641701388886</v>
      </c>
      <c r="T3019" s="10">
        <f t="shared" si="381"/>
        <v>41871.641701388886</v>
      </c>
      <c r="U3019" s="11" t="str">
        <f t="shared" si="382"/>
        <v>Jul</v>
      </c>
      <c r="V3019">
        <f t="shared" si="383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42163.090000000004</v>
      </c>
      <c r="T3020" s="10">
        <f t="shared" si="381"/>
        <v>42205.708333333336</v>
      </c>
      <c r="U3020" s="11" t="str">
        <f t="shared" si="382"/>
        <v>Jun</v>
      </c>
      <c r="V3020">
        <f t="shared" si="383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41758.625231481477</v>
      </c>
      <c r="T3021" s="10">
        <f t="shared" si="381"/>
        <v>41785.916666666664</v>
      </c>
      <c r="U3021" s="11" t="str">
        <f t="shared" si="382"/>
        <v>Apr</v>
      </c>
      <c r="V3021">
        <f t="shared" si="383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42170.638113425921</v>
      </c>
      <c r="T3022" s="10">
        <f t="shared" si="381"/>
        <v>42230.638113425921</v>
      </c>
      <c r="U3022" s="11" t="str">
        <f t="shared" si="382"/>
        <v>Jun</v>
      </c>
      <c r="V3022">
        <f t="shared" si="383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42660.410520833328</v>
      </c>
      <c r="T3023" s="10">
        <f t="shared" si="381"/>
        <v>42696.040972222218</v>
      </c>
      <c r="U3023" s="11" t="str">
        <f t="shared" si="382"/>
        <v>Oct</v>
      </c>
      <c r="V3023">
        <f t="shared" si="383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42564.745474537034</v>
      </c>
      <c r="T3024" s="10">
        <f t="shared" si="381"/>
        <v>42609.745474537034</v>
      </c>
      <c r="U3024" s="11" t="str">
        <f t="shared" si="382"/>
        <v>Jul</v>
      </c>
      <c r="V3024">
        <f t="shared" si="383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42121.46743055556</v>
      </c>
      <c r="T3025" s="10">
        <f t="shared" si="381"/>
        <v>42166.46743055556</v>
      </c>
      <c r="U3025" s="11" t="str">
        <f t="shared" si="382"/>
        <v>Apr</v>
      </c>
      <c r="V3025">
        <f t="shared" si="383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41158.785590277774</v>
      </c>
      <c r="T3026" s="10">
        <f t="shared" si="381"/>
        <v>41188.785590277774</v>
      </c>
      <c r="U3026" s="11" t="str">
        <f t="shared" si="382"/>
        <v>Sep</v>
      </c>
      <c r="V3026">
        <f t="shared" si="383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41761.301076388889</v>
      </c>
      <c r="T3027" s="10">
        <f t="shared" si="381"/>
        <v>41789.458333333328</v>
      </c>
      <c r="U3027" s="11" t="str">
        <f t="shared" si="382"/>
        <v>May</v>
      </c>
      <c r="V3027">
        <f t="shared" si="383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42783.251064814809</v>
      </c>
      <c r="T3028" s="10">
        <f t="shared" si="381"/>
        <v>42797.251064814809</v>
      </c>
      <c r="U3028" s="11" t="str">
        <f t="shared" si="382"/>
        <v>Feb</v>
      </c>
      <c r="V3028">
        <f t="shared" si="383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42053.49596064815</v>
      </c>
      <c r="T3029" s="10">
        <f t="shared" si="381"/>
        <v>42083.454293981478</v>
      </c>
      <c r="U3029" s="11" t="str">
        <f t="shared" si="382"/>
        <v>Feb</v>
      </c>
      <c r="V3029">
        <f t="shared" si="383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42567.055844907409</v>
      </c>
      <c r="T3030" s="10">
        <f t="shared" si="381"/>
        <v>42597.055844907409</v>
      </c>
      <c r="U3030" s="11" t="str">
        <f t="shared" si="382"/>
        <v>Jul</v>
      </c>
      <c r="V3030">
        <f t="shared" si="383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41932.500543981478</v>
      </c>
      <c r="T3031" s="10">
        <f t="shared" si="381"/>
        <v>41960.982638888883</v>
      </c>
      <c r="U3031" s="11" t="str">
        <f t="shared" si="382"/>
        <v>Oct</v>
      </c>
      <c r="V3031">
        <f t="shared" si="383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42233.5390162037</v>
      </c>
      <c r="T3032" s="10">
        <f t="shared" si="381"/>
        <v>42263.5390162037</v>
      </c>
      <c r="U3032" s="11" t="str">
        <f t="shared" si="382"/>
        <v>Aug</v>
      </c>
      <c r="V3032">
        <f t="shared" si="383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42597.674155092587</v>
      </c>
      <c r="T3033" s="10">
        <f t="shared" si="381"/>
        <v>42657.674155092587</v>
      </c>
      <c r="U3033" s="11" t="str">
        <f t="shared" si="382"/>
        <v>Aug</v>
      </c>
      <c r="V3033">
        <f t="shared" si="383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42227.836331018516</v>
      </c>
      <c r="T3034" s="10">
        <f t="shared" si="381"/>
        <v>42257.836331018516</v>
      </c>
      <c r="U3034" s="11" t="str">
        <f t="shared" si="382"/>
        <v>Aug</v>
      </c>
      <c r="V3034">
        <f t="shared" si="383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42569.901909722219</v>
      </c>
      <c r="T3035" s="10">
        <f t="shared" si="381"/>
        <v>42599.901909722219</v>
      </c>
      <c r="U3035" s="11" t="str">
        <f t="shared" si="382"/>
        <v>Jul</v>
      </c>
      <c r="V3035">
        <f t="shared" si="383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42644.327025462961</v>
      </c>
      <c r="T3036" s="10">
        <f t="shared" si="381"/>
        <v>42674.957638888889</v>
      </c>
      <c r="U3036" s="11" t="str">
        <f t="shared" si="382"/>
        <v>Oct</v>
      </c>
      <c r="V3036">
        <f t="shared" si="383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41368.351956018516</v>
      </c>
      <c r="T3037" s="10">
        <f t="shared" si="381"/>
        <v>41398.351956018516</v>
      </c>
      <c r="U3037" s="11" t="str">
        <f t="shared" si="382"/>
        <v>Apr</v>
      </c>
      <c r="V3037">
        <f t="shared" si="383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41466.576898148145</v>
      </c>
      <c r="T3038" s="10">
        <f t="shared" si="381"/>
        <v>41502.290972222218</v>
      </c>
      <c r="U3038" s="11" t="str">
        <f t="shared" si="382"/>
        <v>Jul</v>
      </c>
      <c r="V3038">
        <f t="shared" si="383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40378.684872685182</v>
      </c>
      <c r="T3039" s="10">
        <f t="shared" si="381"/>
        <v>40452.999305555553</v>
      </c>
      <c r="U3039" s="11" t="str">
        <f t="shared" si="382"/>
        <v>Jul</v>
      </c>
      <c r="V3039">
        <f t="shared" si="383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42373.043946759259</v>
      </c>
      <c r="T3040" s="10">
        <f t="shared" si="381"/>
        <v>42433.043946759259</v>
      </c>
      <c r="U3040" s="11" t="str">
        <f t="shared" si="382"/>
        <v>Jan</v>
      </c>
      <c r="V3040">
        <f t="shared" si="383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41610.586087962962</v>
      </c>
      <c r="T3041" s="10">
        <f t="shared" si="381"/>
        <v>41637.124305555553</v>
      </c>
      <c r="U3041" s="11" t="str">
        <f t="shared" si="382"/>
        <v>Dec</v>
      </c>
      <c r="V3041">
        <f t="shared" si="383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42177.583576388883</v>
      </c>
      <c r="T3042" s="10">
        <f t="shared" si="381"/>
        <v>42181.749999999993</v>
      </c>
      <c r="U3042" s="11" t="str">
        <f t="shared" si="382"/>
        <v>Jun</v>
      </c>
      <c r="V3042">
        <f t="shared" si="383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42359.660277777781</v>
      </c>
      <c r="T3043" s="10">
        <f t="shared" si="381"/>
        <v>42389.660277777781</v>
      </c>
      <c r="U3043" s="11" t="str">
        <f t="shared" si="382"/>
        <v>Dec</v>
      </c>
      <c r="V3043">
        <f t="shared" si="383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42253.479710648149</v>
      </c>
      <c r="T3044" s="10">
        <f t="shared" si="381"/>
        <v>42283.479710648149</v>
      </c>
      <c r="U3044" s="11" t="str">
        <f t="shared" si="382"/>
        <v>Sep</v>
      </c>
      <c r="V3044">
        <f t="shared" si="383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42082.862256944441</v>
      </c>
      <c r="T3045" s="10">
        <f t="shared" si="381"/>
        <v>42109.909722222219</v>
      </c>
      <c r="U3045" s="11" t="str">
        <f t="shared" si="382"/>
        <v>Mar</v>
      </c>
      <c r="V3045">
        <f t="shared" si="383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42387.518495370365</v>
      </c>
      <c r="T3046" s="10">
        <f t="shared" si="381"/>
        <v>42402.518495370365</v>
      </c>
      <c r="U3046" s="11" t="str">
        <f t="shared" si="382"/>
        <v>Jan</v>
      </c>
      <c r="V3046">
        <f t="shared" si="383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41842.947395833333</v>
      </c>
      <c r="T3047" s="10">
        <f t="shared" si="381"/>
        <v>41872.947395833333</v>
      </c>
      <c r="U3047" s="11" t="str">
        <f t="shared" si="382"/>
        <v>Jul</v>
      </c>
      <c r="V3047">
        <f t="shared" si="383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41862.59474537037</v>
      </c>
      <c r="T3048" s="10">
        <f t="shared" si="381"/>
        <v>41891.994444444441</v>
      </c>
      <c r="U3048" s="11" t="str">
        <f t="shared" si="382"/>
        <v>Aug</v>
      </c>
      <c r="V3048">
        <f t="shared" si="383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42443.780717592592</v>
      </c>
      <c r="T3049" s="10">
        <f t="shared" si="381"/>
        <v>42487.344444444439</v>
      </c>
      <c r="U3049" s="11" t="str">
        <f t="shared" si="382"/>
        <v>Mar</v>
      </c>
      <c r="V3049">
        <f t="shared" si="383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41975.692847222213</v>
      </c>
      <c r="T3050" s="10">
        <f t="shared" si="381"/>
        <v>42004.681944444441</v>
      </c>
      <c r="U3050" s="11" t="str">
        <f t="shared" si="382"/>
        <v>Dec</v>
      </c>
      <c r="V3050">
        <f t="shared" si="383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42138.806192129625</v>
      </c>
      <c r="T3051" s="10">
        <f t="shared" si="381"/>
        <v>42168.806192129625</v>
      </c>
      <c r="U3051" s="11" t="str">
        <f t="shared" si="382"/>
        <v>May</v>
      </c>
      <c r="V3051">
        <f t="shared" si="383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42464.960185185184</v>
      </c>
      <c r="T3052" s="10">
        <f t="shared" si="381"/>
        <v>42494.960185185184</v>
      </c>
      <c r="U3052" s="11" t="str">
        <f t="shared" si="382"/>
        <v>Apr</v>
      </c>
      <c r="V3052">
        <f t="shared" si="383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42744.207696759251</v>
      </c>
      <c r="T3053" s="10">
        <f t="shared" si="381"/>
        <v>42774.207696759251</v>
      </c>
      <c r="U3053" s="11" t="str">
        <f t="shared" si="382"/>
        <v>Jan</v>
      </c>
      <c r="V3053">
        <f t="shared" si="383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42122.461736111109</v>
      </c>
      <c r="T3054" s="10">
        <f t="shared" si="381"/>
        <v>42152.457638888889</v>
      </c>
      <c r="U3054" s="11" t="str">
        <f t="shared" si="382"/>
        <v>Apr</v>
      </c>
      <c r="V3054">
        <f t="shared" si="383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41862.553391203699</v>
      </c>
      <c r="T3055" s="10">
        <f t="shared" si="381"/>
        <v>41913.957638888889</v>
      </c>
      <c r="U3055" s="11" t="str">
        <f t="shared" si="382"/>
        <v>Aug</v>
      </c>
      <c r="V3055">
        <f t="shared" si="383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>
        <f t="shared" si="377"/>
        <v>0</v>
      </c>
      <c r="Q3056" t="str">
        <f t="shared" si="378"/>
        <v>theater</v>
      </c>
      <c r="R3056" t="str">
        <f t="shared" si="379"/>
        <v>spaces</v>
      </c>
      <c r="S3056" s="10">
        <f t="shared" si="380"/>
        <v>42027.624467592592</v>
      </c>
      <c r="T3056" s="10">
        <f t="shared" si="381"/>
        <v>42064.836111111108</v>
      </c>
      <c r="U3056" s="11" t="str">
        <f t="shared" si="382"/>
        <v>Jan</v>
      </c>
      <c r="V3056">
        <f t="shared" si="383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41953.749884259254</v>
      </c>
      <c r="T3057" s="10">
        <f t="shared" si="381"/>
        <v>42013.749884259254</v>
      </c>
      <c r="U3057" s="11" t="str">
        <f t="shared" si="382"/>
        <v>Nov</v>
      </c>
      <c r="V3057">
        <f t="shared" si="383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>
        <f t="shared" si="377"/>
        <v>0</v>
      </c>
      <c r="Q3058" t="str">
        <f t="shared" si="378"/>
        <v>theater</v>
      </c>
      <c r="R3058" t="str">
        <f t="shared" si="379"/>
        <v>spaces</v>
      </c>
      <c r="S3058" s="10">
        <f t="shared" si="380"/>
        <v>41851.428055555552</v>
      </c>
      <c r="T3058" s="10">
        <f t="shared" si="381"/>
        <v>41911.428055555552</v>
      </c>
      <c r="U3058" s="11" t="str">
        <f t="shared" si="382"/>
        <v>Jul</v>
      </c>
      <c r="V3058">
        <f t="shared" si="383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>
        <f t="shared" si="377"/>
        <v>0</v>
      </c>
      <c r="Q3059" t="str">
        <f t="shared" si="378"/>
        <v>theater</v>
      </c>
      <c r="R3059" t="str">
        <f t="shared" si="379"/>
        <v>spaces</v>
      </c>
      <c r="S3059" s="10">
        <f t="shared" si="380"/>
        <v>42433.442256944443</v>
      </c>
      <c r="T3059" s="10">
        <f t="shared" si="381"/>
        <v>42463.400590277779</v>
      </c>
      <c r="U3059" s="11" t="str">
        <f t="shared" si="382"/>
        <v>Mar</v>
      </c>
      <c r="V3059">
        <f t="shared" si="383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42460.165972222218</v>
      </c>
      <c r="T3060" s="10">
        <f t="shared" si="381"/>
        <v>42510.165972222218</v>
      </c>
      <c r="U3060" s="11" t="str">
        <f t="shared" si="382"/>
        <v>Mar</v>
      </c>
      <c r="V3060">
        <f t="shared" si="383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41829.727384259255</v>
      </c>
      <c r="T3061" s="10">
        <f t="shared" si="381"/>
        <v>41859.727384259255</v>
      </c>
      <c r="U3061" s="11" t="str">
        <f t="shared" si="382"/>
        <v>Jul</v>
      </c>
      <c r="V3061">
        <f t="shared" si="383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42245.066365740735</v>
      </c>
      <c r="T3062" s="10">
        <f t="shared" si="381"/>
        <v>42275.066365740735</v>
      </c>
      <c r="U3062" s="11" t="str">
        <f t="shared" si="382"/>
        <v>Aug</v>
      </c>
      <c r="V3062">
        <f t="shared" si="383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>
        <f t="shared" si="377"/>
        <v>0</v>
      </c>
      <c r="Q3063" t="str">
        <f t="shared" si="378"/>
        <v>theater</v>
      </c>
      <c r="R3063" t="str">
        <f t="shared" si="379"/>
        <v>spaces</v>
      </c>
      <c r="S3063" s="10">
        <f t="shared" si="380"/>
        <v>41834.575787037036</v>
      </c>
      <c r="T3063" s="10">
        <f t="shared" si="381"/>
        <v>41864.575787037036</v>
      </c>
      <c r="U3063" s="11" t="str">
        <f t="shared" si="382"/>
        <v>Jul</v>
      </c>
      <c r="V3063">
        <f t="shared" si="383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42248.3274537037</v>
      </c>
      <c r="T3064" s="10">
        <f t="shared" si="381"/>
        <v>42277.541666666664</v>
      </c>
      <c r="U3064" s="11" t="str">
        <f t="shared" si="382"/>
        <v>Sep</v>
      </c>
      <c r="V3064">
        <f t="shared" si="383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42630.714560185181</v>
      </c>
      <c r="T3065" s="10">
        <f t="shared" si="381"/>
        <v>42665.714560185181</v>
      </c>
      <c r="U3065" s="11" t="str">
        <f t="shared" si="382"/>
        <v>Sep</v>
      </c>
      <c r="V3065">
        <f t="shared" si="383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42298.9218287037</v>
      </c>
      <c r="T3066" s="10">
        <f t="shared" si="381"/>
        <v>42330.082638888889</v>
      </c>
      <c r="U3066" s="11" t="str">
        <f t="shared" si="382"/>
        <v>Oct</v>
      </c>
      <c r="V3066">
        <f t="shared" si="383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41824.846898148149</v>
      </c>
      <c r="T3067" s="10">
        <f t="shared" si="381"/>
        <v>41849.846898148149</v>
      </c>
      <c r="U3067" s="11" t="str">
        <f t="shared" si="382"/>
        <v>Jul</v>
      </c>
      <c r="V3067">
        <f t="shared" si="383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42531.020104166666</v>
      </c>
      <c r="T3068" s="10">
        <f t="shared" si="381"/>
        <v>42561.020104166666</v>
      </c>
      <c r="U3068" s="11" t="str">
        <f t="shared" si="382"/>
        <v>Jun</v>
      </c>
      <c r="V3068">
        <f t="shared" si="383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42226.730081018519</v>
      </c>
      <c r="T3069" s="10">
        <f t="shared" si="381"/>
        <v>42256.730081018519</v>
      </c>
      <c r="U3069" s="11" t="str">
        <f t="shared" si="382"/>
        <v>Aug</v>
      </c>
      <c r="V3069">
        <f t="shared" si="383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42263.483240740738</v>
      </c>
      <c r="T3070" s="10">
        <f t="shared" si="381"/>
        <v>42293.483240740738</v>
      </c>
      <c r="U3070" s="11" t="str">
        <f t="shared" si="382"/>
        <v>Sep</v>
      </c>
      <c r="V3070">
        <f t="shared" si="383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41957.625393518516</v>
      </c>
      <c r="T3071" s="10">
        <f t="shared" si="381"/>
        <v>41987.625393518516</v>
      </c>
      <c r="U3071" s="11" t="str">
        <f t="shared" si="382"/>
        <v>Nov</v>
      </c>
      <c r="V3071">
        <f t="shared" si="383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42690.525104166663</v>
      </c>
      <c r="T3072" s="10">
        <f t="shared" si="381"/>
        <v>42711.525104166663</v>
      </c>
      <c r="U3072" s="11" t="str">
        <f t="shared" si="382"/>
        <v>Nov</v>
      </c>
      <c r="V3072">
        <f t="shared" si="383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42097.524085648147</v>
      </c>
      <c r="T3073" s="10">
        <f t="shared" si="381"/>
        <v>42115.040972222218</v>
      </c>
      <c r="U3073" s="11" t="str">
        <f t="shared" si="382"/>
        <v>Apr</v>
      </c>
      <c r="V3073">
        <f t="shared" si="383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42658.482199074067</v>
      </c>
      <c r="T3074" s="10">
        <f t="shared" si="381"/>
        <v>42672.865277777775</v>
      </c>
      <c r="U3074" s="11" t="str">
        <f t="shared" si="382"/>
        <v>Oct</v>
      </c>
      <c r="V3074">
        <f t="shared" si="383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IFERROR(E3075/L3075,0)</f>
        <v>92.142857142857139</v>
      </c>
      <c r="Q3075" t="str">
        <f t="shared" ref="Q3075:Q3138" si="386">LEFT(N3075, SEARCH("/",N3075,1)-1)</f>
        <v>theater</v>
      </c>
      <c r="R3075" t="str">
        <f t="shared" ref="R3075:R3138" si="387">RIGHT(N3075,LEN(N3075)-SEARCH("/",N3075,1))</f>
        <v>spaces</v>
      </c>
      <c r="S3075" s="10">
        <f t="shared" ref="S3075:S3138" si="388">(((J3075/60)/60)/24)+DATE(1970,1,1)+(-5/24)</f>
        <v>42111.475694444445</v>
      </c>
      <c r="T3075" s="10">
        <f t="shared" ref="T3075:T3138" si="389">(((I3075/60)/60)/24)+DATE(1970,1,1)+(-5/24)</f>
        <v>42169.59652777778</v>
      </c>
      <c r="U3075" s="11" t="str">
        <f t="shared" ref="U3075:U3138" si="390">TEXT(S3075,"mmm")</f>
        <v>Apr</v>
      </c>
      <c r="V3075">
        <f t="shared" ref="V3075:V3138" si="391">YEAR(S3075)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42409.362951388881</v>
      </c>
      <c r="T3076" s="10">
        <f t="shared" si="389"/>
        <v>42439.362951388881</v>
      </c>
      <c r="U3076" s="11" t="str">
        <f t="shared" si="390"/>
        <v>Feb</v>
      </c>
      <c r="V3076">
        <f t="shared" si="391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42550.893981481473</v>
      </c>
      <c r="T3077" s="10">
        <f t="shared" si="389"/>
        <v>42600.893981481473</v>
      </c>
      <c r="U3077" s="11" t="str">
        <f t="shared" si="390"/>
        <v>Jun</v>
      </c>
      <c r="V3077">
        <f t="shared" si="391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42226.443553240737</v>
      </c>
      <c r="T3078" s="10">
        <f t="shared" si="389"/>
        <v>42286.443553240737</v>
      </c>
      <c r="U3078" s="11" t="str">
        <f t="shared" si="390"/>
        <v>Aug</v>
      </c>
      <c r="V3078">
        <f t="shared" si="391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42766.74858796296</v>
      </c>
      <c r="T3079" s="10">
        <f t="shared" si="389"/>
        <v>42796.74858796296</v>
      </c>
      <c r="U3079" s="11" t="str">
        <f t="shared" si="390"/>
        <v>Jan</v>
      </c>
      <c r="V3079">
        <f t="shared" si="391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42030.930497685178</v>
      </c>
      <c r="T3080" s="10">
        <f t="shared" si="389"/>
        <v>42060.930497685178</v>
      </c>
      <c r="U3080" s="11" t="str">
        <f t="shared" si="390"/>
        <v>Jan</v>
      </c>
      <c r="V3080">
        <f t="shared" si="391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42055.50503472222</v>
      </c>
      <c r="T3081" s="10">
        <f t="shared" si="389"/>
        <v>42085.463368055549</v>
      </c>
      <c r="U3081" s="11" t="str">
        <f t="shared" si="390"/>
        <v>Feb</v>
      </c>
      <c r="V3081">
        <f t="shared" si="391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41939.8199537037</v>
      </c>
      <c r="T3082" s="10">
        <f t="shared" si="389"/>
        <v>41999.861620370364</v>
      </c>
      <c r="U3082" s="11" t="str">
        <f t="shared" si="390"/>
        <v>Oct</v>
      </c>
      <c r="V3082">
        <f t="shared" si="391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42236.973275462959</v>
      </c>
      <c r="T3083" s="10">
        <f t="shared" si="389"/>
        <v>42266.973275462959</v>
      </c>
      <c r="U3083" s="11" t="str">
        <f t="shared" si="390"/>
        <v>Aug</v>
      </c>
      <c r="V3083">
        <f t="shared" si="391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>
        <f t="shared" si="385"/>
        <v>0</v>
      </c>
      <c r="Q3084" t="str">
        <f t="shared" si="386"/>
        <v>theater</v>
      </c>
      <c r="R3084" t="str">
        <f t="shared" si="387"/>
        <v>spaces</v>
      </c>
      <c r="S3084" s="10">
        <f t="shared" si="388"/>
        <v>42293.714652777773</v>
      </c>
      <c r="T3084" s="10">
        <f t="shared" si="389"/>
        <v>42323.756319444445</v>
      </c>
      <c r="U3084" s="11" t="str">
        <f t="shared" si="390"/>
        <v>Oct</v>
      </c>
      <c r="V3084">
        <f t="shared" si="391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41853.355069444442</v>
      </c>
      <c r="T3085" s="10">
        <f t="shared" si="389"/>
        <v>41883</v>
      </c>
      <c r="U3085" s="11" t="str">
        <f t="shared" si="390"/>
        <v>Aug</v>
      </c>
      <c r="V3085">
        <f t="shared" si="391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42100.515405092585</v>
      </c>
      <c r="T3086" s="10">
        <f t="shared" si="389"/>
        <v>42129.574999999997</v>
      </c>
      <c r="U3086" s="11" t="str">
        <f t="shared" si="390"/>
        <v>Apr</v>
      </c>
      <c r="V3086">
        <f t="shared" si="391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42246.675451388881</v>
      </c>
      <c r="T3087" s="10">
        <f t="shared" si="389"/>
        <v>42276.675451388881</v>
      </c>
      <c r="U3087" s="11" t="str">
        <f t="shared" si="390"/>
        <v>Aug</v>
      </c>
      <c r="V3087">
        <f t="shared" si="391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42173.462488425925</v>
      </c>
      <c r="T3088" s="10">
        <f t="shared" si="389"/>
        <v>42233.462488425925</v>
      </c>
      <c r="U3088" s="11" t="str">
        <f t="shared" si="390"/>
        <v>Jun</v>
      </c>
      <c r="V3088">
        <f t="shared" si="391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42664.942013888889</v>
      </c>
      <c r="T3089" s="10">
        <f t="shared" si="389"/>
        <v>42724.983680555553</v>
      </c>
      <c r="U3089" s="11" t="str">
        <f t="shared" si="390"/>
        <v>Oct</v>
      </c>
      <c r="V3089">
        <f t="shared" si="391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41981.363969907405</v>
      </c>
      <c r="T3090" s="10">
        <f t="shared" si="389"/>
        <v>42012.361805555549</v>
      </c>
      <c r="U3090" s="11" t="str">
        <f t="shared" si="390"/>
        <v>Dec</v>
      </c>
      <c r="V3090">
        <f t="shared" si="391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42528.334293981483</v>
      </c>
      <c r="T3091" s="10">
        <f t="shared" si="389"/>
        <v>42559.874305555553</v>
      </c>
      <c r="U3091" s="11" t="str">
        <f t="shared" si="390"/>
        <v>Jun</v>
      </c>
      <c r="V3091">
        <f t="shared" si="391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42065.610474537032</v>
      </c>
      <c r="T3092" s="10">
        <f t="shared" si="389"/>
        <v>42125.568807870368</v>
      </c>
      <c r="U3092" s="11" t="str">
        <f t="shared" si="390"/>
        <v>Mar</v>
      </c>
      <c r="V3092">
        <f t="shared" si="391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42566.740081018514</v>
      </c>
      <c r="T3093" s="10">
        <f t="shared" si="389"/>
        <v>42596.740081018514</v>
      </c>
      <c r="U3093" s="11" t="str">
        <f t="shared" si="390"/>
        <v>Jul</v>
      </c>
      <c r="V3093">
        <f t="shared" si="391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42255.41101851852</v>
      </c>
      <c r="T3094" s="10">
        <f t="shared" si="389"/>
        <v>42292.708333333336</v>
      </c>
      <c r="U3094" s="11" t="str">
        <f t="shared" si="390"/>
        <v>Sep</v>
      </c>
      <c r="V3094">
        <f t="shared" si="391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41760.700706018513</v>
      </c>
      <c r="T3095" s="10">
        <f t="shared" si="389"/>
        <v>41790.957638888889</v>
      </c>
      <c r="U3095" s="11" t="str">
        <f t="shared" si="390"/>
        <v>May</v>
      </c>
      <c r="V3095">
        <f t="shared" si="391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42207.587453703702</v>
      </c>
      <c r="T3096" s="10">
        <f t="shared" si="389"/>
        <v>42267.587453703702</v>
      </c>
      <c r="U3096" s="11" t="str">
        <f t="shared" si="390"/>
        <v>Jul</v>
      </c>
      <c r="V3096">
        <f t="shared" si="391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42522.81689814815</v>
      </c>
      <c r="T3097" s="10">
        <f t="shared" si="389"/>
        <v>42582.81689814815</v>
      </c>
      <c r="U3097" s="11" t="str">
        <f t="shared" si="390"/>
        <v>Jun</v>
      </c>
      <c r="V3097">
        <f t="shared" si="391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42114.617199074077</v>
      </c>
      <c r="T3098" s="10">
        <f t="shared" si="389"/>
        <v>42144.617199074077</v>
      </c>
      <c r="U3098" s="11" t="str">
        <f t="shared" si="390"/>
        <v>Apr</v>
      </c>
      <c r="V3098">
        <f t="shared" si="391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42629.29515046296</v>
      </c>
      <c r="T3099" s="10">
        <f t="shared" si="389"/>
        <v>42650.374999999993</v>
      </c>
      <c r="U3099" s="11" t="str">
        <f t="shared" si="390"/>
        <v>Sep</v>
      </c>
      <c r="V3099">
        <f t="shared" si="391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42359.58390046296</v>
      </c>
      <c r="T3100" s="10">
        <f t="shared" si="389"/>
        <v>42407.803472222215</v>
      </c>
      <c r="U3100" s="11" t="str">
        <f t="shared" si="390"/>
        <v>Dec</v>
      </c>
      <c r="V3100">
        <f t="shared" si="391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42381.981377314813</v>
      </c>
      <c r="T3101" s="10">
        <f t="shared" si="389"/>
        <v>42411.981377314813</v>
      </c>
      <c r="U3101" s="11" t="str">
        <f t="shared" si="390"/>
        <v>Jan</v>
      </c>
      <c r="V3101">
        <f t="shared" si="391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41902.4140625</v>
      </c>
      <c r="T3102" s="10">
        <f t="shared" si="389"/>
        <v>41932.4140625</v>
      </c>
      <c r="U3102" s="11" t="str">
        <f t="shared" si="390"/>
        <v>Sep</v>
      </c>
      <c r="V3102">
        <f t="shared" si="391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42171.175196759257</v>
      </c>
      <c r="T3103" s="10">
        <f t="shared" si="389"/>
        <v>42201.12222222222</v>
      </c>
      <c r="U3103" s="11" t="str">
        <f t="shared" si="390"/>
        <v>Jun</v>
      </c>
      <c r="V3103">
        <f t="shared" si="391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42555.132152777776</v>
      </c>
      <c r="T3104" s="10">
        <f t="shared" si="389"/>
        <v>42605.132152777776</v>
      </c>
      <c r="U3104" s="11" t="str">
        <f t="shared" si="390"/>
        <v>Jul</v>
      </c>
      <c r="V3104">
        <f t="shared" si="391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42106.94798611111</v>
      </c>
      <c r="T3105" s="10">
        <f t="shared" si="389"/>
        <v>42166.94798611111</v>
      </c>
      <c r="U3105" s="11" t="str">
        <f t="shared" si="390"/>
        <v>Apr</v>
      </c>
      <c r="V3105">
        <f t="shared" si="391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42006.70035879629</v>
      </c>
      <c r="T3106" s="10">
        <f t="shared" si="389"/>
        <v>42037.874999999993</v>
      </c>
      <c r="U3106" s="11" t="str">
        <f t="shared" si="390"/>
        <v>Jan</v>
      </c>
      <c r="V3106">
        <f t="shared" si="391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41876.510601851849</v>
      </c>
      <c r="T3107" s="10">
        <f t="shared" si="389"/>
        <v>41931</v>
      </c>
      <c r="U3107" s="11" t="str">
        <f t="shared" si="390"/>
        <v>Aug</v>
      </c>
      <c r="V3107">
        <f t="shared" si="391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42241.22078703704</v>
      </c>
      <c r="T3108" s="10">
        <f t="shared" si="389"/>
        <v>42263.708333333336</v>
      </c>
      <c r="U3108" s="11" t="str">
        <f t="shared" si="390"/>
        <v>Aug</v>
      </c>
      <c r="V3108">
        <f t="shared" si="391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42128.605914351843</v>
      </c>
      <c r="T3109" s="10">
        <f t="shared" si="389"/>
        <v>42135.605914351843</v>
      </c>
      <c r="U3109" s="11" t="str">
        <f t="shared" si="390"/>
        <v>May</v>
      </c>
      <c r="V3109">
        <f t="shared" si="391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42062.47215277778</v>
      </c>
      <c r="T3110" s="10">
        <f t="shared" si="389"/>
        <v>42122.430486111109</v>
      </c>
      <c r="U3110" s="11" t="str">
        <f t="shared" si="390"/>
        <v>Feb</v>
      </c>
      <c r="V3110">
        <f t="shared" si="391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41843.916782407403</v>
      </c>
      <c r="T3111" s="10">
        <f t="shared" si="389"/>
        <v>41878.916782407403</v>
      </c>
      <c r="U3111" s="11" t="str">
        <f t="shared" si="390"/>
        <v>Jul</v>
      </c>
      <c r="V3111">
        <f t="shared" si="391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42744.823136574072</v>
      </c>
      <c r="T3112" s="10">
        <f t="shared" si="389"/>
        <v>42784.823136574072</v>
      </c>
      <c r="U3112" s="11" t="str">
        <f t="shared" si="390"/>
        <v>Jan</v>
      </c>
      <c r="V3112">
        <f t="shared" si="391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41885.38680555555</v>
      </c>
      <c r="T3113" s="10">
        <f t="shared" si="389"/>
        <v>41916.38680555555</v>
      </c>
      <c r="U3113" s="11" t="str">
        <f t="shared" si="390"/>
        <v>Sep</v>
      </c>
      <c r="V3113">
        <f t="shared" si="391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42614.913587962961</v>
      </c>
      <c r="T3114" s="10">
        <f t="shared" si="389"/>
        <v>42674.913587962961</v>
      </c>
      <c r="U3114" s="11" t="str">
        <f t="shared" si="390"/>
        <v>Sep</v>
      </c>
      <c r="V3114">
        <f t="shared" si="391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42081.522939814815</v>
      </c>
      <c r="T3115" s="10">
        <f t="shared" si="389"/>
        <v>42111.522939814815</v>
      </c>
      <c r="U3115" s="11" t="str">
        <f t="shared" si="390"/>
        <v>Mar</v>
      </c>
      <c r="V3115">
        <f t="shared" si="391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>
        <f t="shared" si="385"/>
        <v>0</v>
      </c>
      <c r="Q3116" t="str">
        <f t="shared" si="386"/>
        <v>theater</v>
      </c>
      <c r="R3116" t="str">
        <f t="shared" si="387"/>
        <v>spaces</v>
      </c>
      <c r="S3116" s="10">
        <f t="shared" si="388"/>
        <v>41843.42418981481</v>
      </c>
      <c r="T3116" s="10">
        <f t="shared" si="389"/>
        <v>41903.42418981481</v>
      </c>
      <c r="U3116" s="11" t="str">
        <f t="shared" si="390"/>
        <v>Jul</v>
      </c>
      <c r="V3116">
        <f t="shared" si="391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42496.238738425927</v>
      </c>
      <c r="T3117" s="10">
        <f t="shared" si="389"/>
        <v>42526.238738425927</v>
      </c>
      <c r="U3117" s="11" t="str">
        <f t="shared" si="390"/>
        <v>May</v>
      </c>
      <c r="V3117">
        <f t="shared" si="391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42081.30700231481</v>
      </c>
      <c r="T3118" s="10">
        <f t="shared" si="389"/>
        <v>42095.30700231481</v>
      </c>
      <c r="U3118" s="11" t="str">
        <f t="shared" si="390"/>
        <v>Mar</v>
      </c>
      <c r="V3118">
        <f t="shared" si="391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42509.166203703695</v>
      </c>
      <c r="T3119" s="10">
        <f t="shared" si="389"/>
        <v>42517.341666666667</v>
      </c>
      <c r="U3119" s="11" t="str">
        <f t="shared" si="390"/>
        <v>May</v>
      </c>
      <c r="V3119">
        <f t="shared" si="391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42534.441238425927</v>
      </c>
      <c r="T3120" s="10">
        <f t="shared" si="389"/>
        <v>42553.441238425927</v>
      </c>
      <c r="U3120" s="11" t="str">
        <f t="shared" si="390"/>
        <v>Jun</v>
      </c>
      <c r="V3120">
        <f t="shared" si="391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42059.837175925924</v>
      </c>
      <c r="T3121" s="10">
        <f t="shared" si="389"/>
        <v>42089.795509259253</v>
      </c>
      <c r="U3121" s="11" t="str">
        <f t="shared" si="390"/>
        <v>Feb</v>
      </c>
      <c r="V3121">
        <f t="shared" si="391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42435.733749999999</v>
      </c>
      <c r="T3122" s="10">
        <f t="shared" si="389"/>
        <v>42495.692083333335</v>
      </c>
      <c r="U3122" s="11" t="str">
        <f t="shared" si="390"/>
        <v>Mar</v>
      </c>
      <c r="V3122">
        <f t="shared" si="391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41848.471469907403</v>
      </c>
      <c r="T3123" s="10">
        <f t="shared" si="389"/>
        <v>41908.471469907403</v>
      </c>
      <c r="U3123" s="11" t="str">
        <f t="shared" si="390"/>
        <v>Jul</v>
      </c>
      <c r="V3123">
        <f t="shared" si="391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42678.723749999997</v>
      </c>
      <c r="T3124" s="10">
        <f t="shared" si="389"/>
        <v>42683.765416666669</v>
      </c>
      <c r="U3124" s="11" t="str">
        <f t="shared" si="390"/>
        <v>Nov</v>
      </c>
      <c r="V3124">
        <f t="shared" si="391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42530.784699074073</v>
      </c>
      <c r="T3125" s="10">
        <f t="shared" si="389"/>
        <v>42560.784699074073</v>
      </c>
      <c r="U3125" s="11" t="str">
        <f t="shared" si="390"/>
        <v>Jun</v>
      </c>
      <c r="V3125">
        <f t="shared" si="391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41977.571770833332</v>
      </c>
      <c r="T3126" s="10">
        <f t="shared" si="389"/>
        <v>42037.571770833332</v>
      </c>
      <c r="U3126" s="11" t="str">
        <f t="shared" si="390"/>
        <v>Dec</v>
      </c>
      <c r="V3126">
        <f t="shared" si="391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>
        <f t="shared" si="385"/>
        <v>0</v>
      </c>
      <c r="Q3127" t="str">
        <f t="shared" si="386"/>
        <v>theater</v>
      </c>
      <c r="R3127" t="str">
        <f t="shared" si="387"/>
        <v>spaces</v>
      </c>
      <c r="S3127" s="10">
        <f t="shared" si="388"/>
        <v>42345.998518518514</v>
      </c>
      <c r="T3127" s="10">
        <f t="shared" si="389"/>
        <v>42375.998518518514</v>
      </c>
      <c r="U3127" s="11" t="str">
        <f t="shared" si="390"/>
        <v>Dec</v>
      </c>
      <c r="V3127">
        <f t="shared" si="391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42426.809745370374</v>
      </c>
      <c r="T3128" s="10">
        <f t="shared" si="389"/>
        <v>42456.768078703702</v>
      </c>
      <c r="U3128" s="11" t="str">
        <f t="shared" si="390"/>
        <v>Feb</v>
      </c>
      <c r="V3128">
        <f t="shared" si="391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>
        <f t="shared" si="385"/>
        <v>0</v>
      </c>
      <c r="Q3129" t="str">
        <f t="shared" si="386"/>
        <v>theater</v>
      </c>
      <c r="R3129" t="str">
        <f t="shared" si="387"/>
        <v>spaces</v>
      </c>
      <c r="S3129" s="10">
        <f t="shared" si="388"/>
        <v>42034.648483796293</v>
      </c>
      <c r="T3129" s="10">
        <f t="shared" si="389"/>
        <v>42064.648483796293</v>
      </c>
      <c r="U3129" s="11" t="str">
        <f t="shared" si="390"/>
        <v>Jan</v>
      </c>
      <c r="V3129">
        <f t="shared" si="391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42780.617372685178</v>
      </c>
      <c r="T3130" s="10">
        <f t="shared" si="389"/>
        <v>42810.575706018521</v>
      </c>
      <c r="U3130" s="11" t="str">
        <f t="shared" si="390"/>
        <v>Feb</v>
      </c>
      <c r="V3130">
        <f t="shared" si="391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42803.634479166663</v>
      </c>
      <c r="T3131" s="10">
        <f t="shared" si="389"/>
        <v>42843.592812499999</v>
      </c>
      <c r="U3131" s="11" t="str">
        <f t="shared" si="390"/>
        <v>Mar</v>
      </c>
      <c r="V3131">
        <f t="shared" si="391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42808.431898148141</v>
      </c>
      <c r="T3132" s="10">
        <f t="shared" si="389"/>
        <v>42838.999305555553</v>
      </c>
      <c r="U3132" s="11" t="str">
        <f t="shared" si="390"/>
        <v>Mar</v>
      </c>
      <c r="V3132">
        <f t="shared" si="391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42803.370891203704</v>
      </c>
      <c r="T3133" s="10">
        <f t="shared" si="389"/>
        <v>42833.329224537032</v>
      </c>
      <c r="U3133" s="11" t="str">
        <f t="shared" si="390"/>
        <v>Mar</v>
      </c>
      <c r="V3133">
        <f t="shared" si="391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42786.141898148147</v>
      </c>
      <c r="T3134" s="10">
        <f t="shared" si="389"/>
        <v>42846.100231481476</v>
      </c>
      <c r="U3134" s="11" t="str">
        <f t="shared" si="390"/>
        <v>Feb</v>
      </c>
      <c r="V3134">
        <f t="shared" si="391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14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42788.356874999998</v>
      </c>
      <c r="T3135" s="10">
        <f t="shared" si="389"/>
        <v>42818.315208333333</v>
      </c>
      <c r="U3135" s="11" t="str">
        <f t="shared" si="390"/>
        <v>Feb</v>
      </c>
      <c r="V3135">
        <f t="shared" si="391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42800.511793981481</v>
      </c>
      <c r="T3136" s="10">
        <f t="shared" si="389"/>
        <v>42821.470127314817</v>
      </c>
      <c r="U3136" s="11" t="str">
        <f t="shared" si="390"/>
        <v>Mar</v>
      </c>
      <c r="V3136">
        <f t="shared" si="391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14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42806.943530092591</v>
      </c>
      <c r="T3137" s="10">
        <f t="shared" si="389"/>
        <v>42828.943530092591</v>
      </c>
      <c r="U3137" s="11" t="str">
        <f t="shared" si="390"/>
        <v>Mar</v>
      </c>
      <c r="V3137">
        <f t="shared" si="391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14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42789.25409722222</v>
      </c>
      <c r="T3138" s="10">
        <f t="shared" si="389"/>
        <v>42825.749305555553</v>
      </c>
      <c r="U3138" s="11" t="str">
        <f t="shared" si="390"/>
        <v>Feb</v>
      </c>
      <c r="V3138">
        <f t="shared" si="391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IFERROR(E3139/L3139,0)</f>
        <v>50</v>
      </c>
      <c r="Q3139" t="str">
        <f t="shared" ref="Q3139:Q3202" si="394">LEFT(N3139, SEARCH("/",N3139,1)-1)</f>
        <v>theater</v>
      </c>
      <c r="R3139" t="str">
        <f t="shared" ref="R3139:R3202" si="395">RIGHT(N3139,LEN(N3139)-SEARCH("/",N3139,1))</f>
        <v>plays</v>
      </c>
      <c r="S3139" s="10">
        <f t="shared" ref="S3139:S3202" si="396">(((J3139/60)/60)/24)+DATE(1970,1,1)+(-5/24)</f>
        <v>42807.676724537036</v>
      </c>
      <c r="T3139" s="10">
        <f t="shared" ref="T3139:T3202" si="397">(((I3139/60)/60)/24)+DATE(1970,1,1)+(-5/24)</f>
        <v>42858.591666666667</v>
      </c>
      <c r="U3139" s="11" t="str">
        <f t="shared" ref="U3139:U3202" si="398">TEXT(S3139,"mmm")</f>
        <v>Mar</v>
      </c>
      <c r="V3139">
        <f t="shared" ref="V3139:V3202" si="399">YEAR(S3139)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14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>
        <f t="shared" si="393"/>
        <v>0</v>
      </c>
      <c r="Q3140" t="str">
        <f t="shared" si="394"/>
        <v>theater</v>
      </c>
      <c r="R3140" t="str">
        <f t="shared" si="395"/>
        <v>plays</v>
      </c>
      <c r="S3140" s="10">
        <f t="shared" si="396"/>
        <v>42809.437581018516</v>
      </c>
      <c r="T3140" s="10">
        <f t="shared" si="397"/>
        <v>42828.437581018516</v>
      </c>
      <c r="U3140" s="11" t="str">
        <f t="shared" si="398"/>
        <v>Mar</v>
      </c>
      <c r="V3140">
        <f t="shared" si="3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42785.062037037038</v>
      </c>
      <c r="T3141" s="10">
        <f t="shared" si="397"/>
        <v>42818.981249999997</v>
      </c>
      <c r="U3141" s="11" t="str">
        <f t="shared" si="398"/>
        <v>Feb</v>
      </c>
      <c r="V3141">
        <f t="shared" si="3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42802.510451388887</v>
      </c>
      <c r="T3142" s="10">
        <f t="shared" si="397"/>
        <v>42832.468784722216</v>
      </c>
      <c r="U3142" s="11" t="str">
        <f t="shared" si="398"/>
        <v>Mar</v>
      </c>
      <c r="V3142">
        <f t="shared" si="3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14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42800.544999999998</v>
      </c>
      <c r="T3143" s="10">
        <f t="shared" si="397"/>
        <v>42841.624999999993</v>
      </c>
      <c r="U3143" s="11" t="str">
        <f t="shared" si="398"/>
        <v>Mar</v>
      </c>
      <c r="V3143">
        <f t="shared" si="3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42783.304849537039</v>
      </c>
      <c r="T3144" s="10">
        <f t="shared" si="397"/>
        <v>42813.263182870367</v>
      </c>
      <c r="U3144" s="11" t="str">
        <f t="shared" si="398"/>
        <v>Feb</v>
      </c>
      <c r="V3144">
        <f t="shared" si="3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14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>
        <f t="shared" si="393"/>
        <v>0</v>
      </c>
      <c r="Q3145" t="str">
        <f t="shared" si="394"/>
        <v>theater</v>
      </c>
      <c r="R3145" t="str">
        <f t="shared" si="395"/>
        <v>plays</v>
      </c>
      <c r="S3145" s="10">
        <f t="shared" si="396"/>
        <v>42808.149953703702</v>
      </c>
      <c r="T3145" s="10">
        <f t="shared" si="397"/>
        <v>42834.149953703702</v>
      </c>
      <c r="U3145" s="11" t="str">
        <f t="shared" si="398"/>
        <v>Mar</v>
      </c>
      <c r="V3145">
        <f t="shared" si="3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42796.329942129632</v>
      </c>
      <c r="T3146" s="10">
        <f t="shared" si="397"/>
        <v>42813.041666666664</v>
      </c>
      <c r="U3146" s="11" t="str">
        <f t="shared" si="398"/>
        <v>Mar</v>
      </c>
      <c r="V3146">
        <f t="shared" si="3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>
        <f t="shared" si="393"/>
        <v>0</v>
      </c>
      <c r="Q3147" t="str">
        <f t="shared" si="394"/>
        <v>theater</v>
      </c>
      <c r="R3147" t="str">
        <f t="shared" si="395"/>
        <v>plays</v>
      </c>
      <c r="S3147" s="10">
        <f t="shared" si="396"/>
        <v>42761.832569444443</v>
      </c>
      <c r="T3147" s="10">
        <f t="shared" si="397"/>
        <v>42821.790902777771</v>
      </c>
      <c r="U3147" s="11" t="str">
        <f t="shared" si="398"/>
        <v>Jan</v>
      </c>
      <c r="V3147">
        <f t="shared" si="3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42796.474143518521</v>
      </c>
      <c r="T3148" s="10">
        <f t="shared" si="397"/>
        <v>42841.432476851849</v>
      </c>
      <c r="U3148" s="11" t="str">
        <f t="shared" si="398"/>
        <v>Mar</v>
      </c>
      <c r="V3148">
        <f t="shared" si="3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41909.761053240742</v>
      </c>
      <c r="T3149" s="10">
        <f t="shared" si="397"/>
        <v>41949.802719907406</v>
      </c>
      <c r="U3149" s="11" t="str">
        <f t="shared" si="398"/>
        <v>Sep</v>
      </c>
      <c r="V3149">
        <f t="shared" si="3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41891.456990740735</v>
      </c>
      <c r="T3150" s="10">
        <f t="shared" si="397"/>
        <v>41912.958333333328</v>
      </c>
      <c r="U3150" s="11" t="str">
        <f t="shared" si="398"/>
        <v>Sep</v>
      </c>
      <c r="V3150">
        <f t="shared" si="3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41225.809027777774</v>
      </c>
      <c r="T3151" s="10">
        <f t="shared" si="397"/>
        <v>41249.875</v>
      </c>
      <c r="U3151" s="11" t="str">
        <f t="shared" si="398"/>
        <v>Nov</v>
      </c>
      <c r="V3151">
        <f t="shared" si="3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40478.055590277778</v>
      </c>
      <c r="T3152" s="10">
        <f t="shared" si="397"/>
        <v>40567.958333333328</v>
      </c>
      <c r="U3152" s="11" t="str">
        <f t="shared" si="398"/>
        <v>Oct</v>
      </c>
      <c r="V3152">
        <f t="shared" si="3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41862.631643518514</v>
      </c>
      <c r="T3153" s="10">
        <f t="shared" si="397"/>
        <v>41892.631643518514</v>
      </c>
      <c r="U3153" s="11" t="str">
        <f t="shared" si="398"/>
        <v>Aug</v>
      </c>
      <c r="V3153">
        <f t="shared" si="3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41550.659340277773</v>
      </c>
      <c r="T3154" s="10">
        <f t="shared" si="397"/>
        <v>41580.659340277773</v>
      </c>
      <c r="U3154" s="11" t="str">
        <f t="shared" si="398"/>
        <v>Oct</v>
      </c>
      <c r="V3154">
        <f t="shared" si="3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40632.946030092593</v>
      </c>
      <c r="T3155" s="10">
        <f t="shared" si="397"/>
        <v>40663.999305555553</v>
      </c>
      <c r="U3155" s="11" t="str">
        <f t="shared" si="398"/>
        <v>Mar</v>
      </c>
      <c r="V3155">
        <f t="shared" si="3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40970.667337962957</v>
      </c>
      <c r="T3156" s="10">
        <f t="shared" si="397"/>
        <v>41000.625671296293</v>
      </c>
      <c r="U3156" s="11" t="str">
        <f t="shared" si="398"/>
        <v>Mar</v>
      </c>
      <c r="V3156">
        <f t="shared" si="3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41233.290798611109</v>
      </c>
      <c r="T3157" s="10">
        <f t="shared" si="397"/>
        <v>41263.290798611109</v>
      </c>
      <c r="U3157" s="11" t="str">
        <f t="shared" si="398"/>
        <v>Nov</v>
      </c>
      <c r="V3157">
        <f t="shared" si="3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41026.744722222218</v>
      </c>
      <c r="T3158" s="10">
        <f t="shared" si="397"/>
        <v>41061.744722222218</v>
      </c>
      <c r="U3158" s="11" t="str">
        <f t="shared" si="398"/>
        <v>Apr</v>
      </c>
      <c r="V3158">
        <f t="shared" si="3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41829.579918981479</v>
      </c>
      <c r="T3159" s="10">
        <f t="shared" si="397"/>
        <v>41839</v>
      </c>
      <c r="U3159" s="11" t="str">
        <f t="shared" si="398"/>
        <v>Jul</v>
      </c>
      <c r="V3159">
        <f t="shared" si="3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41447.631388888884</v>
      </c>
      <c r="T3160" s="10">
        <f t="shared" si="397"/>
        <v>41477.631388888884</v>
      </c>
      <c r="U3160" s="11" t="str">
        <f t="shared" si="398"/>
        <v>Jun</v>
      </c>
      <c r="V3160">
        <f t="shared" si="3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40883.858344907407</v>
      </c>
      <c r="T3161" s="10">
        <f t="shared" si="397"/>
        <v>40926.75</v>
      </c>
      <c r="U3161" s="11" t="str">
        <f t="shared" si="398"/>
        <v>Dec</v>
      </c>
      <c r="V3161">
        <f t="shared" si="3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41841.056562499994</v>
      </c>
      <c r="T3162" s="10">
        <f t="shared" si="397"/>
        <v>41863.999305555553</v>
      </c>
      <c r="U3162" s="11" t="str">
        <f t="shared" si="398"/>
        <v>Jul</v>
      </c>
      <c r="V3162">
        <f t="shared" si="3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41897.327800925923</v>
      </c>
      <c r="T3163" s="10">
        <f t="shared" si="397"/>
        <v>41927.327800925923</v>
      </c>
      <c r="U3163" s="11" t="str">
        <f t="shared" si="398"/>
        <v>Sep</v>
      </c>
      <c r="V3163">
        <f t="shared" si="3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41799.47756944444</v>
      </c>
      <c r="T3164" s="10">
        <f t="shared" si="397"/>
        <v>41826.875</v>
      </c>
      <c r="U3164" s="11" t="str">
        <f t="shared" si="398"/>
        <v>Jun</v>
      </c>
      <c r="V3164">
        <f t="shared" si="3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41775.545428240737</v>
      </c>
      <c r="T3165" s="10">
        <f t="shared" si="397"/>
        <v>41805.545428240737</v>
      </c>
      <c r="U3165" s="11" t="str">
        <f t="shared" si="398"/>
        <v>May</v>
      </c>
      <c r="V3165">
        <f t="shared" si="3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41766.597395833334</v>
      </c>
      <c r="T3166" s="10">
        <f t="shared" si="397"/>
        <v>41799.597395833334</v>
      </c>
      <c r="U3166" s="11" t="str">
        <f t="shared" si="398"/>
        <v>May</v>
      </c>
      <c r="V3166">
        <f t="shared" si="3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40643.950925925921</v>
      </c>
      <c r="T3167" s="10">
        <f t="shared" si="397"/>
        <v>40665.957638888889</v>
      </c>
      <c r="U3167" s="11" t="str">
        <f t="shared" si="398"/>
        <v>Apr</v>
      </c>
      <c r="V3167">
        <f t="shared" si="3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41940.483252314814</v>
      </c>
      <c r="T3168" s="10">
        <f t="shared" si="397"/>
        <v>41969.124305555553</v>
      </c>
      <c r="U3168" s="11" t="str">
        <f t="shared" si="398"/>
        <v>Oct</v>
      </c>
      <c r="V3168">
        <f t="shared" si="3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41838.967372685183</v>
      </c>
      <c r="T3169" s="10">
        <f t="shared" si="397"/>
        <v>41852.967372685183</v>
      </c>
      <c r="U3169" s="11" t="str">
        <f t="shared" si="398"/>
        <v>Jul</v>
      </c>
      <c r="V3169">
        <f t="shared" si="3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41771.897604166668</v>
      </c>
      <c r="T3170" s="10">
        <f t="shared" si="397"/>
        <v>41803.708333333328</v>
      </c>
      <c r="U3170" s="11" t="str">
        <f t="shared" si="398"/>
        <v>May</v>
      </c>
      <c r="V3170">
        <f t="shared" si="3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41591.529641203699</v>
      </c>
      <c r="T3171" s="10">
        <f t="shared" si="397"/>
        <v>41620.999305555553</v>
      </c>
      <c r="U3171" s="11" t="str">
        <f t="shared" si="398"/>
        <v>Nov</v>
      </c>
      <c r="V3171">
        <f t="shared" si="3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41788.872037037036</v>
      </c>
      <c r="T3172" s="10">
        <f t="shared" si="397"/>
        <v>41821.958333333328</v>
      </c>
      <c r="U3172" s="11" t="str">
        <f t="shared" si="398"/>
        <v>May</v>
      </c>
      <c r="V3172">
        <f t="shared" si="3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42466.399976851848</v>
      </c>
      <c r="T3173" s="10">
        <f t="shared" si="397"/>
        <v>42496.399976851848</v>
      </c>
      <c r="U3173" s="11" t="str">
        <f t="shared" si="398"/>
        <v>Apr</v>
      </c>
      <c r="V3173">
        <f t="shared" si="3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40923.521620370368</v>
      </c>
      <c r="T3174" s="10">
        <f t="shared" si="397"/>
        <v>40953.521620370368</v>
      </c>
      <c r="U3174" s="11" t="str">
        <f t="shared" si="398"/>
        <v>Jan</v>
      </c>
      <c r="V3174">
        <f t="shared" si="3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41878.670046296291</v>
      </c>
      <c r="T3175" s="10">
        <f t="shared" si="397"/>
        <v>41908.670046296291</v>
      </c>
      <c r="U3175" s="11" t="str">
        <f t="shared" si="398"/>
        <v>Aug</v>
      </c>
      <c r="V3175">
        <f t="shared" si="3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41862.656342592592</v>
      </c>
      <c r="T3176" s="10">
        <f t="shared" si="397"/>
        <v>41876.656342592592</v>
      </c>
      <c r="U3176" s="11" t="str">
        <f t="shared" si="398"/>
        <v>Aug</v>
      </c>
      <c r="V3176">
        <f t="shared" si="3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40531.678553240738</v>
      </c>
      <c r="T3177" s="10">
        <f t="shared" si="397"/>
        <v>40591.678553240738</v>
      </c>
      <c r="U3177" s="11" t="str">
        <f t="shared" si="398"/>
        <v>Dec</v>
      </c>
      <c r="V3177">
        <f t="shared" si="3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41477.722581018512</v>
      </c>
      <c r="T3178" s="10">
        <f t="shared" si="397"/>
        <v>41504.416666666664</v>
      </c>
      <c r="U3178" s="11" t="str">
        <f t="shared" si="398"/>
        <v>Jul</v>
      </c>
      <c r="V3178">
        <f t="shared" si="3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41781.458437499998</v>
      </c>
      <c r="T3179" s="10">
        <f t="shared" si="397"/>
        <v>41811.458437499998</v>
      </c>
      <c r="U3179" s="11" t="str">
        <f t="shared" si="398"/>
        <v>May</v>
      </c>
      <c r="V3179">
        <f t="shared" si="3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41806.396701388883</v>
      </c>
      <c r="T3180" s="10">
        <f t="shared" si="397"/>
        <v>41836.396701388883</v>
      </c>
      <c r="U3180" s="11" t="str">
        <f t="shared" si="398"/>
        <v>Jun</v>
      </c>
      <c r="V3180">
        <f t="shared" si="3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41375.49387731481</v>
      </c>
      <c r="T3181" s="10">
        <f t="shared" si="397"/>
        <v>41400.49387731481</v>
      </c>
      <c r="U3181" s="11" t="str">
        <f t="shared" si="398"/>
        <v>Apr</v>
      </c>
      <c r="V3181">
        <f t="shared" si="3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41780.204270833332</v>
      </c>
      <c r="T3182" s="10">
        <f t="shared" si="397"/>
        <v>41810.204270833332</v>
      </c>
      <c r="U3182" s="11" t="str">
        <f t="shared" si="398"/>
        <v>May</v>
      </c>
      <c r="V3182">
        <f t="shared" si="3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41779.101701388885</v>
      </c>
      <c r="T3183" s="10">
        <f t="shared" si="397"/>
        <v>41805.458333333328</v>
      </c>
      <c r="U3183" s="11" t="str">
        <f t="shared" si="398"/>
        <v>May</v>
      </c>
      <c r="V3183">
        <f t="shared" si="3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40883.740983796291</v>
      </c>
      <c r="T3184" s="10">
        <f t="shared" si="397"/>
        <v>40939.5</v>
      </c>
      <c r="U3184" s="11" t="str">
        <f t="shared" si="398"/>
        <v>Dec</v>
      </c>
      <c r="V3184">
        <f t="shared" si="3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41491.586446759255</v>
      </c>
      <c r="T3185" s="10">
        <f t="shared" si="397"/>
        <v>41509.586446759255</v>
      </c>
      <c r="U3185" s="11" t="str">
        <f t="shared" si="398"/>
        <v>Aug</v>
      </c>
      <c r="V3185">
        <f t="shared" si="3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41791.785081018512</v>
      </c>
      <c r="T3186" s="10">
        <f t="shared" si="397"/>
        <v>41821.785081018512</v>
      </c>
      <c r="U3186" s="11" t="str">
        <f t="shared" si="398"/>
        <v>Jun</v>
      </c>
      <c r="V3186">
        <f t="shared" si="3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41829.768993055557</v>
      </c>
      <c r="T3187" s="10">
        <f t="shared" si="397"/>
        <v>41836.768993055557</v>
      </c>
      <c r="U3187" s="11" t="str">
        <f t="shared" si="398"/>
        <v>Jul</v>
      </c>
      <c r="V3187">
        <f t="shared" si="3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41868.715717592589</v>
      </c>
      <c r="T3188" s="10">
        <f t="shared" si="397"/>
        <v>41898.666666666664</v>
      </c>
      <c r="U3188" s="11" t="str">
        <f t="shared" si="398"/>
        <v>Aug</v>
      </c>
      <c r="V3188">
        <f t="shared" si="3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41835.458020833328</v>
      </c>
      <c r="T3189" s="10">
        <f t="shared" si="397"/>
        <v>41855.458020833328</v>
      </c>
      <c r="U3189" s="11" t="str">
        <f t="shared" si="398"/>
        <v>Jul</v>
      </c>
      <c r="V3189">
        <f t="shared" si="3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42144.207199074073</v>
      </c>
      <c r="T3190" s="10">
        <f t="shared" si="397"/>
        <v>42165.207199074073</v>
      </c>
      <c r="U3190" s="11" t="str">
        <f t="shared" si="398"/>
        <v>May</v>
      </c>
      <c r="V3190">
        <f t="shared" si="3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42118.138101851851</v>
      </c>
      <c r="T3191" s="10">
        <f t="shared" si="397"/>
        <v>42148.138101851851</v>
      </c>
      <c r="U3191" s="11" t="str">
        <f t="shared" si="398"/>
        <v>Apr</v>
      </c>
      <c r="V3191">
        <f t="shared" si="3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>
        <f t="shared" si="393"/>
        <v>0</v>
      </c>
      <c r="Q3192" t="str">
        <f t="shared" si="394"/>
        <v>theater</v>
      </c>
      <c r="R3192" t="str">
        <f t="shared" si="395"/>
        <v>musical</v>
      </c>
      <c r="S3192" s="10">
        <f t="shared" si="396"/>
        <v>42682.942997685182</v>
      </c>
      <c r="T3192" s="10">
        <f t="shared" si="397"/>
        <v>42712.984664351847</v>
      </c>
      <c r="U3192" s="11" t="str">
        <f t="shared" si="398"/>
        <v>Nov</v>
      </c>
      <c r="V3192">
        <f t="shared" si="3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42538.547094907401</v>
      </c>
      <c r="T3193" s="10">
        <f t="shared" si="397"/>
        <v>42598.547094907401</v>
      </c>
      <c r="U3193" s="11" t="str">
        <f t="shared" si="398"/>
        <v>Jun</v>
      </c>
      <c r="V3193">
        <f t="shared" si="3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42018.732164351844</v>
      </c>
      <c r="T3194" s="10">
        <f t="shared" si="397"/>
        <v>42063.708333333336</v>
      </c>
      <c r="U3194" s="11" t="str">
        <f t="shared" si="398"/>
        <v>Jan</v>
      </c>
      <c r="V3194">
        <f t="shared" si="3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42010.759907407402</v>
      </c>
      <c r="T3195" s="10">
        <f t="shared" si="397"/>
        <v>42055.759907407402</v>
      </c>
      <c r="U3195" s="11" t="str">
        <f t="shared" si="398"/>
        <v>Jan</v>
      </c>
      <c r="V3195">
        <f t="shared" si="3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>
        <f t="shared" si="393"/>
        <v>0</v>
      </c>
      <c r="Q3196" t="str">
        <f t="shared" si="394"/>
        <v>theater</v>
      </c>
      <c r="R3196" t="str">
        <f t="shared" si="395"/>
        <v>musical</v>
      </c>
      <c r="S3196" s="10">
        <f t="shared" si="396"/>
        <v>42181.854143518511</v>
      </c>
      <c r="T3196" s="10">
        <f t="shared" si="397"/>
        <v>42211.854143518511</v>
      </c>
      <c r="U3196" s="11" t="str">
        <f t="shared" si="398"/>
        <v>Jun</v>
      </c>
      <c r="V3196">
        <f t="shared" si="3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42017.385902777773</v>
      </c>
      <c r="T3197" s="10">
        <f t="shared" si="397"/>
        <v>42047.385902777773</v>
      </c>
      <c r="U3197" s="11" t="str">
        <f t="shared" si="398"/>
        <v>Jan</v>
      </c>
      <c r="V3197">
        <f t="shared" si="3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42157.389756944445</v>
      </c>
      <c r="T3198" s="10">
        <f t="shared" si="397"/>
        <v>42217.374999999993</v>
      </c>
      <c r="U3198" s="11" t="str">
        <f t="shared" si="398"/>
        <v>Jun</v>
      </c>
      <c r="V3198">
        <f t="shared" si="3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42009.28493055555</v>
      </c>
      <c r="T3199" s="10">
        <f t="shared" si="397"/>
        <v>42039.28493055555</v>
      </c>
      <c r="U3199" s="11" t="str">
        <f t="shared" si="398"/>
        <v>Jan</v>
      </c>
      <c r="V3199">
        <f t="shared" si="3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42013.216168981475</v>
      </c>
      <c r="T3200" s="10">
        <f t="shared" si="397"/>
        <v>42051.216168981475</v>
      </c>
      <c r="U3200" s="11" t="str">
        <f t="shared" si="398"/>
        <v>Jan</v>
      </c>
      <c r="V3200">
        <f t="shared" si="3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41858.553449074068</v>
      </c>
      <c r="T3201" s="10">
        <f t="shared" si="397"/>
        <v>41888.666666666664</v>
      </c>
      <c r="U3201" s="11" t="str">
        <f t="shared" si="398"/>
        <v>Aug</v>
      </c>
      <c r="V3201">
        <f t="shared" si="3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42460.112280092588</v>
      </c>
      <c r="T3202" s="10">
        <f t="shared" si="397"/>
        <v>42490.023611111108</v>
      </c>
      <c r="U3202" s="11" t="str">
        <f t="shared" si="398"/>
        <v>Mar</v>
      </c>
      <c r="V3202">
        <f t="shared" si="3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IFERROR(E3203/L3203,0)</f>
        <v>12.5</v>
      </c>
      <c r="Q3203" t="str">
        <f t="shared" ref="Q3203:Q3266" si="402">LEFT(N3203, SEARCH("/",N3203,1)-1)</f>
        <v>theater</v>
      </c>
      <c r="R3203" t="str">
        <f t="shared" ref="R3203:R3266" si="403">RIGHT(N3203,LEN(N3203)-SEARCH("/",N3203,1))</f>
        <v>musical</v>
      </c>
      <c r="S3203" s="10">
        <f t="shared" ref="S3203:S3266" si="404">(((J3203/60)/60)/24)+DATE(1970,1,1)+(-5/24)</f>
        <v>41861.558761574073</v>
      </c>
      <c r="T3203" s="10">
        <f t="shared" ref="T3203:T3266" si="405">(((I3203/60)/60)/24)+DATE(1970,1,1)+(-5/24)</f>
        <v>41882.558761574073</v>
      </c>
      <c r="U3203" s="11" t="str">
        <f t="shared" ref="U3203:U3266" si="406">TEXT(S3203,"mmm")</f>
        <v>Aug</v>
      </c>
      <c r="V3203">
        <f t="shared" ref="V3203:V3266" si="407"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42293.645208333335</v>
      </c>
      <c r="T3204" s="10">
        <f t="shared" si="405"/>
        <v>42352.040972222218</v>
      </c>
      <c r="U3204" s="11" t="str">
        <f t="shared" si="406"/>
        <v>Oct</v>
      </c>
      <c r="V3204">
        <f t="shared" si="407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42242.780347222222</v>
      </c>
      <c r="T3205" s="10">
        <f t="shared" si="405"/>
        <v>42272.780347222222</v>
      </c>
      <c r="U3205" s="11" t="str">
        <f t="shared" si="406"/>
        <v>Aug</v>
      </c>
      <c r="V3205">
        <f t="shared" si="407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>
        <f t="shared" si="401"/>
        <v>0</v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42172.477766203701</v>
      </c>
      <c r="T3206" s="10">
        <f t="shared" si="405"/>
        <v>42202.468055555553</v>
      </c>
      <c r="U3206" s="11" t="str">
        <f t="shared" si="406"/>
        <v>Jun</v>
      </c>
      <c r="V3206">
        <f t="shared" si="407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42095.166342592587</v>
      </c>
      <c r="T3207" s="10">
        <f t="shared" si="405"/>
        <v>42125.166342592587</v>
      </c>
      <c r="U3207" s="11" t="str">
        <f t="shared" si="406"/>
        <v>Apr</v>
      </c>
      <c r="V3207">
        <f t="shared" si="407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>
        <f t="shared" si="401"/>
        <v>0</v>
      </c>
      <c r="Q3208" t="str">
        <f t="shared" si="402"/>
        <v>theater</v>
      </c>
      <c r="R3208" t="str">
        <f t="shared" si="403"/>
        <v>musical</v>
      </c>
      <c r="S3208" s="10">
        <f t="shared" si="404"/>
        <v>42236.067719907405</v>
      </c>
      <c r="T3208" s="10">
        <f t="shared" si="405"/>
        <v>42266.067719907405</v>
      </c>
      <c r="U3208" s="11" t="str">
        <f t="shared" si="406"/>
        <v>Aug</v>
      </c>
      <c r="V3208">
        <f t="shared" si="407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42057.069525462961</v>
      </c>
      <c r="T3209" s="10">
        <f t="shared" si="405"/>
        <v>42117.027858796289</v>
      </c>
      <c r="U3209" s="11" t="str">
        <f t="shared" si="406"/>
        <v>Feb</v>
      </c>
      <c r="V3209">
        <f t="shared" si="407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41827.396724537037</v>
      </c>
      <c r="T3210" s="10">
        <f t="shared" si="405"/>
        <v>41848.396724537037</v>
      </c>
      <c r="U3210" s="11" t="str">
        <f t="shared" si="406"/>
        <v>Jul</v>
      </c>
      <c r="V3210">
        <f t="shared" si="407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41778.428912037038</v>
      </c>
      <c r="T3211" s="10">
        <f t="shared" si="405"/>
        <v>41810.75</v>
      </c>
      <c r="U3211" s="11" t="str">
        <f t="shared" si="406"/>
        <v>May</v>
      </c>
      <c r="V3211">
        <f t="shared" si="407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41013.728229166663</v>
      </c>
      <c r="T3212" s="10">
        <f t="shared" si="405"/>
        <v>41060.957638888889</v>
      </c>
      <c r="U3212" s="11" t="str">
        <f t="shared" si="406"/>
        <v>Apr</v>
      </c>
      <c r="V3212">
        <f t="shared" si="407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41834.378240740742</v>
      </c>
      <c r="T3213" s="10">
        <f t="shared" si="405"/>
        <v>41865.875</v>
      </c>
      <c r="U3213" s="11" t="str">
        <f t="shared" si="406"/>
        <v>Jul</v>
      </c>
      <c r="V3213">
        <f t="shared" si="407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41829.587395833332</v>
      </c>
      <c r="T3214" s="10">
        <f t="shared" si="405"/>
        <v>41859.587395833332</v>
      </c>
      <c r="U3214" s="11" t="str">
        <f t="shared" si="406"/>
        <v>Jul</v>
      </c>
      <c r="V3214">
        <f t="shared" si="407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42171.555081018516</v>
      </c>
      <c r="T3215" s="10">
        <f t="shared" si="405"/>
        <v>42211.555081018516</v>
      </c>
      <c r="U3215" s="11" t="str">
        <f t="shared" si="406"/>
        <v>Jun</v>
      </c>
      <c r="V3215">
        <f t="shared" si="407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42337.584178240737</v>
      </c>
      <c r="T3216" s="10">
        <f t="shared" si="405"/>
        <v>42374.788194444445</v>
      </c>
      <c r="U3216" s="11" t="str">
        <f t="shared" si="406"/>
        <v>Nov</v>
      </c>
      <c r="V3216">
        <f t="shared" si="407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42219.456840277773</v>
      </c>
      <c r="T3217" s="10">
        <f t="shared" si="405"/>
        <v>42256.957638888889</v>
      </c>
      <c r="U3217" s="11" t="str">
        <f t="shared" si="406"/>
        <v>Aug</v>
      </c>
      <c r="V3217">
        <f t="shared" si="407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42165.254293981481</v>
      </c>
      <c r="T3218" s="10">
        <f t="shared" si="405"/>
        <v>42196.395833333336</v>
      </c>
      <c r="U3218" s="11" t="str">
        <f t="shared" si="406"/>
        <v>Jun</v>
      </c>
      <c r="V3218">
        <f t="shared" si="407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42648.337777777771</v>
      </c>
      <c r="T3219" s="10">
        <f t="shared" si="405"/>
        <v>42678.337777777771</v>
      </c>
      <c r="U3219" s="11" t="str">
        <f t="shared" si="406"/>
        <v>Oct</v>
      </c>
      <c r="V3219">
        <f t="shared" si="407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41970.793819444443</v>
      </c>
      <c r="T3220" s="10">
        <f t="shared" si="405"/>
        <v>42003.791666666664</v>
      </c>
      <c r="U3220" s="11" t="str">
        <f t="shared" si="406"/>
        <v>Nov</v>
      </c>
      <c r="V3220">
        <f t="shared" si="407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42050.77484953704</v>
      </c>
      <c r="T3221" s="10">
        <f t="shared" si="405"/>
        <v>42085.733182870368</v>
      </c>
      <c r="U3221" s="11" t="str">
        <f t="shared" si="406"/>
        <v>Feb</v>
      </c>
      <c r="V3221">
        <f t="shared" si="407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42772.625046296293</v>
      </c>
      <c r="T3222" s="10">
        <f t="shared" si="405"/>
        <v>42806.666666666664</v>
      </c>
      <c r="U3222" s="11" t="str">
        <f t="shared" si="406"/>
        <v>Feb</v>
      </c>
      <c r="V3222">
        <f t="shared" si="407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42155.488460648143</v>
      </c>
      <c r="T3223" s="10">
        <f t="shared" si="405"/>
        <v>42190.488460648143</v>
      </c>
      <c r="U3223" s="11" t="str">
        <f t="shared" si="406"/>
        <v>May</v>
      </c>
      <c r="V3223">
        <f t="shared" si="407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42270.373807870368</v>
      </c>
      <c r="T3224" s="10">
        <f t="shared" si="405"/>
        <v>42301.686805555553</v>
      </c>
      <c r="U3224" s="11" t="str">
        <f t="shared" si="406"/>
        <v>Sep</v>
      </c>
      <c r="V3224">
        <f t="shared" si="407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42206.62703703704</v>
      </c>
      <c r="T3225" s="10">
        <f t="shared" si="405"/>
        <v>42236.62703703704</v>
      </c>
      <c r="U3225" s="11" t="str">
        <f t="shared" si="406"/>
        <v>Jul</v>
      </c>
      <c r="V3225">
        <f t="shared" si="407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42697.642511574071</v>
      </c>
      <c r="T3226" s="10">
        <f t="shared" si="405"/>
        <v>42744.999999999993</v>
      </c>
      <c r="U3226" s="11" t="str">
        <f t="shared" si="406"/>
        <v>Nov</v>
      </c>
      <c r="V3226">
        <f t="shared" si="407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42503.351134259261</v>
      </c>
      <c r="T3227" s="10">
        <f t="shared" si="405"/>
        <v>42524.666666666664</v>
      </c>
      <c r="U3227" s="11" t="str">
        <f t="shared" si="406"/>
        <v>May</v>
      </c>
      <c r="V3227">
        <f t="shared" si="407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42277.375138888885</v>
      </c>
      <c r="T3228" s="10">
        <f t="shared" si="405"/>
        <v>42307.375138888885</v>
      </c>
      <c r="U3228" s="11" t="str">
        <f t="shared" si="406"/>
        <v>Sep</v>
      </c>
      <c r="V3228">
        <f t="shared" si="407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42722.674027777779</v>
      </c>
      <c r="T3229" s="10">
        <f t="shared" si="405"/>
        <v>42752.674027777779</v>
      </c>
      <c r="U3229" s="11" t="str">
        <f t="shared" si="406"/>
        <v>Dec</v>
      </c>
      <c r="V3229">
        <f t="shared" si="407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42323.500972222224</v>
      </c>
      <c r="T3230" s="10">
        <f t="shared" si="405"/>
        <v>42354.999305555553</v>
      </c>
      <c r="U3230" s="11" t="str">
        <f t="shared" si="406"/>
        <v>Nov</v>
      </c>
      <c r="V3230">
        <f t="shared" si="407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41933.083310185182</v>
      </c>
      <c r="T3231" s="10">
        <f t="shared" si="405"/>
        <v>41963.124976851854</v>
      </c>
      <c r="U3231" s="11" t="str">
        <f t="shared" si="406"/>
        <v>Oct</v>
      </c>
      <c r="V3231">
        <f t="shared" si="407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41897.959791666668</v>
      </c>
      <c r="T3232" s="10">
        <f t="shared" si="405"/>
        <v>41912.957638888889</v>
      </c>
      <c r="U3232" s="11" t="str">
        <f t="shared" si="406"/>
        <v>Sep</v>
      </c>
      <c r="V3232">
        <f t="shared" si="407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42446.735497685186</v>
      </c>
      <c r="T3233" s="10">
        <f t="shared" si="405"/>
        <v>42476.735497685186</v>
      </c>
      <c r="U3233" s="11" t="str">
        <f t="shared" si="406"/>
        <v>Mar</v>
      </c>
      <c r="V3233">
        <f t="shared" si="407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42463.605520833335</v>
      </c>
      <c r="T3234" s="10">
        <f t="shared" si="405"/>
        <v>42493.957638888889</v>
      </c>
      <c r="U3234" s="11" t="str">
        <f t="shared" si="406"/>
        <v>Apr</v>
      </c>
      <c r="V3234">
        <f t="shared" si="407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42766.596701388888</v>
      </c>
      <c r="T3235" s="10">
        <f t="shared" si="405"/>
        <v>42796.596701388888</v>
      </c>
      <c r="U3235" s="11" t="str">
        <f t="shared" si="406"/>
        <v>Jan</v>
      </c>
      <c r="V3235">
        <f t="shared" si="407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42734.581111111103</v>
      </c>
      <c r="T3236" s="10">
        <f t="shared" si="405"/>
        <v>42767.771527777775</v>
      </c>
      <c r="U3236" s="11" t="str">
        <f t="shared" si="406"/>
        <v>Dec</v>
      </c>
      <c r="V3236">
        <f t="shared" si="407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42522.139479166661</v>
      </c>
      <c r="T3237" s="10">
        <f t="shared" si="405"/>
        <v>42552.139479166661</v>
      </c>
      <c r="U3237" s="11" t="str">
        <f t="shared" si="406"/>
        <v>Jun</v>
      </c>
      <c r="V3237">
        <f t="shared" si="407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42702.708715277775</v>
      </c>
      <c r="T3238" s="10">
        <f t="shared" si="405"/>
        <v>42732.708715277775</v>
      </c>
      <c r="U3238" s="11" t="str">
        <f t="shared" si="406"/>
        <v>Nov</v>
      </c>
      <c r="V3238">
        <f t="shared" si="407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42252.266018518516</v>
      </c>
      <c r="T3239" s="10">
        <f t="shared" si="405"/>
        <v>42275.957638888889</v>
      </c>
      <c r="U3239" s="11" t="str">
        <f t="shared" si="406"/>
        <v>Sep</v>
      </c>
      <c r="V3239">
        <f t="shared" si="407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42156.302060185182</v>
      </c>
      <c r="T3240" s="10">
        <f t="shared" si="405"/>
        <v>42186.302060185182</v>
      </c>
      <c r="U3240" s="11" t="str">
        <f t="shared" si="406"/>
        <v>Jun</v>
      </c>
      <c r="V3240">
        <f t="shared" si="407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42277.880706018514</v>
      </c>
      <c r="T3241" s="10">
        <f t="shared" si="405"/>
        <v>42302.790972222218</v>
      </c>
      <c r="U3241" s="11" t="str">
        <f t="shared" si="406"/>
        <v>Sep</v>
      </c>
      <c r="V3241">
        <f t="shared" si="407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42754.485509259255</v>
      </c>
      <c r="T3242" s="10">
        <f t="shared" si="405"/>
        <v>42782.749999999993</v>
      </c>
      <c r="U3242" s="11" t="str">
        <f t="shared" si="406"/>
        <v>Jan</v>
      </c>
      <c r="V3242">
        <f t="shared" si="407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41893.116550925923</v>
      </c>
      <c r="T3243" s="10">
        <f t="shared" si="405"/>
        <v>41926.082638888889</v>
      </c>
      <c r="U3243" s="11" t="str">
        <f t="shared" si="406"/>
        <v>Sep</v>
      </c>
      <c r="V3243">
        <f t="shared" si="407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41871.547361111108</v>
      </c>
      <c r="T3244" s="10">
        <f t="shared" si="405"/>
        <v>41901.547361111108</v>
      </c>
      <c r="U3244" s="11" t="str">
        <f t="shared" si="406"/>
        <v>Aug</v>
      </c>
      <c r="V3244">
        <f t="shared" si="407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42261.888449074067</v>
      </c>
      <c r="T3245" s="10">
        <f t="shared" si="405"/>
        <v>42285.791666666664</v>
      </c>
      <c r="U3245" s="11" t="str">
        <f t="shared" si="406"/>
        <v>Sep</v>
      </c>
      <c r="V3245">
        <f t="shared" si="407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42675.485902777778</v>
      </c>
      <c r="T3246" s="10">
        <f t="shared" si="405"/>
        <v>42705.527569444443</v>
      </c>
      <c r="U3246" s="11" t="str">
        <f t="shared" si="406"/>
        <v>Nov</v>
      </c>
      <c r="V3246">
        <f t="shared" si="407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42135.391874999994</v>
      </c>
      <c r="T3247" s="10">
        <f t="shared" si="405"/>
        <v>42166.874999999993</v>
      </c>
      <c r="U3247" s="11" t="str">
        <f t="shared" si="406"/>
        <v>May</v>
      </c>
      <c r="V3247">
        <f t="shared" si="407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42230.263888888883</v>
      </c>
      <c r="T3248" s="10">
        <f t="shared" si="405"/>
        <v>42258.957638888889</v>
      </c>
      <c r="U3248" s="11" t="str">
        <f t="shared" si="406"/>
        <v>Aug</v>
      </c>
      <c r="V3248">
        <f t="shared" si="407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42167.22583333333</v>
      </c>
      <c r="T3249" s="10">
        <f t="shared" si="405"/>
        <v>42197.22583333333</v>
      </c>
      <c r="U3249" s="11" t="str">
        <f t="shared" si="406"/>
        <v>Jun</v>
      </c>
      <c r="V3249">
        <f t="shared" si="407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42068.68005787037</v>
      </c>
      <c r="T3250" s="10">
        <f t="shared" si="405"/>
        <v>42098.638391203705</v>
      </c>
      <c r="U3250" s="11" t="str">
        <f t="shared" si="406"/>
        <v>Mar</v>
      </c>
      <c r="V3250">
        <f t="shared" si="407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42145.538356481477</v>
      </c>
      <c r="T3251" s="10">
        <f t="shared" si="405"/>
        <v>42175.538356481477</v>
      </c>
      <c r="U3251" s="11" t="str">
        <f t="shared" si="406"/>
        <v>May</v>
      </c>
      <c r="V3251">
        <f t="shared" si="407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41918.533842592587</v>
      </c>
      <c r="T3252" s="10">
        <f t="shared" si="405"/>
        <v>41948.575509259259</v>
      </c>
      <c r="U3252" s="11" t="str">
        <f t="shared" si="406"/>
        <v>Oct</v>
      </c>
      <c r="V3252">
        <f t="shared" si="407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42146.52275462963</v>
      </c>
      <c r="T3253" s="10">
        <f t="shared" si="405"/>
        <v>42176.52275462963</v>
      </c>
      <c r="U3253" s="11" t="str">
        <f t="shared" si="406"/>
        <v>May</v>
      </c>
      <c r="V3253">
        <f t="shared" si="407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42590.264351851853</v>
      </c>
      <c r="T3254" s="10">
        <f t="shared" si="405"/>
        <v>42620.264351851853</v>
      </c>
      <c r="U3254" s="11" t="str">
        <f t="shared" si="406"/>
        <v>Aug</v>
      </c>
      <c r="V3254">
        <f t="shared" si="407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42602.368379629632</v>
      </c>
      <c r="T3255" s="10">
        <f t="shared" si="405"/>
        <v>42620.947916666664</v>
      </c>
      <c r="U3255" s="11" t="str">
        <f t="shared" si="406"/>
        <v>Aug</v>
      </c>
      <c r="V3255">
        <f t="shared" si="407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42058.877418981479</v>
      </c>
      <c r="T3256" s="10">
        <f t="shared" si="405"/>
        <v>42088.835752314808</v>
      </c>
      <c r="U3256" s="11" t="str">
        <f t="shared" si="406"/>
        <v>Feb</v>
      </c>
      <c r="V3256">
        <f t="shared" si="407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41889.559895833328</v>
      </c>
      <c r="T3257" s="10">
        <f t="shared" si="405"/>
        <v>41919.559895833328</v>
      </c>
      <c r="U3257" s="11" t="str">
        <f t="shared" si="406"/>
        <v>Sep</v>
      </c>
      <c r="V3257">
        <f t="shared" si="407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42144.365474537037</v>
      </c>
      <c r="T3258" s="10">
        <f t="shared" si="405"/>
        <v>42165.957638888889</v>
      </c>
      <c r="U3258" s="11" t="str">
        <f t="shared" si="406"/>
        <v>May</v>
      </c>
      <c r="V3258">
        <f t="shared" si="407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42758.351296296292</v>
      </c>
      <c r="T3259" s="10">
        <f t="shared" si="405"/>
        <v>42788.351296296292</v>
      </c>
      <c r="U3259" s="11" t="str">
        <f t="shared" si="406"/>
        <v>Jan</v>
      </c>
      <c r="V3259">
        <f t="shared" si="407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41982.678946759253</v>
      </c>
      <c r="T3260" s="10">
        <f t="shared" si="405"/>
        <v>42012.678946759253</v>
      </c>
      <c r="U3260" s="11" t="str">
        <f t="shared" si="406"/>
        <v>Dec</v>
      </c>
      <c r="V3260">
        <f t="shared" si="407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42614.552604166667</v>
      </c>
      <c r="T3261" s="10">
        <f t="shared" si="405"/>
        <v>42643.957638888889</v>
      </c>
      <c r="U3261" s="11" t="str">
        <f t="shared" si="406"/>
        <v>Sep</v>
      </c>
      <c r="V3261">
        <f t="shared" si="407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42303.464328703696</v>
      </c>
      <c r="T3262" s="10">
        <f t="shared" si="405"/>
        <v>42338.505995370368</v>
      </c>
      <c r="U3262" s="11" t="str">
        <f t="shared" si="406"/>
        <v>Oct</v>
      </c>
      <c r="V3262">
        <f t="shared" si="407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42171.517083333332</v>
      </c>
      <c r="T3263" s="10">
        <f t="shared" si="405"/>
        <v>42201.517083333332</v>
      </c>
      <c r="U3263" s="11" t="str">
        <f t="shared" si="406"/>
        <v>Jun</v>
      </c>
      <c r="V3263">
        <f t="shared" si="407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41964.107199074067</v>
      </c>
      <c r="T3264" s="10">
        <f t="shared" si="405"/>
        <v>41994.958333333336</v>
      </c>
      <c r="U3264" s="11" t="str">
        <f t="shared" si="406"/>
        <v>Nov</v>
      </c>
      <c r="V3264">
        <f t="shared" si="407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42284.30773148148</v>
      </c>
      <c r="T3265" s="10">
        <f t="shared" si="405"/>
        <v>42307.666666666664</v>
      </c>
      <c r="U3265" s="11" t="str">
        <f t="shared" si="406"/>
        <v>Oct</v>
      </c>
      <c r="V3265">
        <f t="shared" si="407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42016.591874999998</v>
      </c>
      <c r="T3266" s="10">
        <f t="shared" si="405"/>
        <v>42032.708333333336</v>
      </c>
      <c r="U3266" s="11" t="str">
        <f t="shared" si="406"/>
        <v>Jan</v>
      </c>
      <c r="V3266">
        <f t="shared" si="407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IFERROR(E3267/L3267,0)</f>
        <v>70.285714285714292</v>
      </c>
      <c r="Q3267" t="str">
        <f t="shared" ref="Q3267:Q3330" si="410">LEFT(N3267, SEARCH("/",N3267,1)-1)</f>
        <v>theater</v>
      </c>
      <c r="R3267" t="str">
        <f t="shared" ref="R3267:R3330" si="411">RIGHT(N3267,LEN(N3267)-SEARCH("/",N3267,1))</f>
        <v>plays</v>
      </c>
      <c r="S3267" s="10">
        <f t="shared" ref="S3267:S3330" si="412">(((J3267/60)/60)/24)+DATE(1970,1,1)+(-5/24)</f>
        <v>42311.503645833327</v>
      </c>
      <c r="T3267" s="10">
        <f t="shared" ref="T3267:T3330" si="413">(((I3267/60)/60)/24)+DATE(1970,1,1)+(-5/24)</f>
        <v>42341.499999999993</v>
      </c>
      <c r="U3267" s="11" t="str">
        <f t="shared" ref="U3267:U3330" si="414">TEXT(S3267,"mmm")</f>
        <v>Nov</v>
      </c>
      <c r="V3267">
        <f t="shared" ref="V3267:V3330" si="415">YEAR(S3267)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42136.32780092593</v>
      </c>
      <c r="T3268" s="10">
        <f t="shared" si="413"/>
        <v>42167.666666666664</v>
      </c>
      <c r="U3268" s="11" t="str">
        <f t="shared" si="414"/>
        <v>May</v>
      </c>
      <c r="V3268">
        <f t="shared" si="415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42172.549305555549</v>
      </c>
      <c r="T3269" s="10">
        <f t="shared" si="413"/>
        <v>42202.549305555549</v>
      </c>
      <c r="U3269" s="11" t="str">
        <f t="shared" si="414"/>
        <v>Jun</v>
      </c>
      <c r="V3269">
        <f t="shared" si="415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42590.695925925924</v>
      </c>
      <c r="T3270" s="10">
        <f t="shared" si="413"/>
        <v>42606.695925925924</v>
      </c>
      <c r="U3270" s="11" t="str">
        <f t="shared" si="414"/>
        <v>Aug</v>
      </c>
      <c r="V3270">
        <f t="shared" si="415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42137.18746527777</v>
      </c>
      <c r="T3271" s="10">
        <f t="shared" si="413"/>
        <v>42171.249999999993</v>
      </c>
      <c r="U3271" s="11" t="str">
        <f t="shared" si="414"/>
        <v>May</v>
      </c>
      <c r="V3271">
        <f t="shared" si="415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42167.324826388889</v>
      </c>
      <c r="T3272" s="10">
        <f t="shared" si="413"/>
        <v>42197.324826388889</v>
      </c>
      <c r="U3272" s="11" t="str">
        <f t="shared" si="414"/>
        <v>Jun</v>
      </c>
      <c r="V3272">
        <f t="shared" si="415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41915.22887731481</v>
      </c>
      <c r="T3273" s="10">
        <f t="shared" si="413"/>
        <v>41945.270543981482</v>
      </c>
      <c r="U3273" s="11" t="str">
        <f t="shared" si="414"/>
        <v>Oct</v>
      </c>
      <c r="V3273">
        <f t="shared" si="415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42284.291770833333</v>
      </c>
      <c r="T3274" s="10">
        <f t="shared" si="413"/>
        <v>42314.333437499998</v>
      </c>
      <c r="U3274" s="11" t="str">
        <f t="shared" si="414"/>
        <v>Oct</v>
      </c>
      <c r="V3274">
        <f t="shared" si="415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42611.5930787037</v>
      </c>
      <c r="T3275" s="10">
        <f t="shared" si="413"/>
        <v>42627.583333333336</v>
      </c>
      <c r="U3275" s="11" t="str">
        <f t="shared" si="414"/>
        <v>Aug</v>
      </c>
      <c r="V3275">
        <f t="shared" si="415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42400.496203703697</v>
      </c>
      <c r="T3276" s="10">
        <f t="shared" si="413"/>
        <v>42444.666666666664</v>
      </c>
      <c r="U3276" s="11" t="str">
        <f t="shared" si="414"/>
        <v>Jan</v>
      </c>
      <c r="V3276">
        <f t="shared" si="415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42017.672118055554</v>
      </c>
      <c r="T3277" s="10">
        <f t="shared" si="413"/>
        <v>42043.979166666664</v>
      </c>
      <c r="U3277" s="11" t="str">
        <f t="shared" si="414"/>
        <v>Jan</v>
      </c>
      <c r="V3277">
        <f t="shared" si="415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42426.741655092592</v>
      </c>
      <c r="T3278" s="10">
        <f t="shared" si="413"/>
        <v>42460.957638888889</v>
      </c>
      <c r="U3278" s="11" t="str">
        <f t="shared" si="414"/>
        <v>Feb</v>
      </c>
      <c r="V3278">
        <f t="shared" si="415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41931.474606481483</v>
      </c>
      <c r="T3279" s="10">
        <f t="shared" si="413"/>
        <v>41961.516273148147</v>
      </c>
      <c r="U3279" s="11" t="str">
        <f t="shared" si="414"/>
        <v>Oct</v>
      </c>
      <c r="V3279">
        <f t="shared" si="415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42124.640081018515</v>
      </c>
      <c r="T3280" s="10">
        <f t="shared" si="413"/>
        <v>42154.640081018515</v>
      </c>
      <c r="U3280" s="11" t="str">
        <f t="shared" si="414"/>
        <v>Apr</v>
      </c>
      <c r="V3280">
        <f t="shared" si="415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42430.894201388881</v>
      </c>
      <c r="T3281" s="10">
        <f t="shared" si="413"/>
        <v>42460.852534722224</v>
      </c>
      <c r="U3281" s="11" t="str">
        <f t="shared" si="414"/>
        <v>Mar</v>
      </c>
      <c r="V3281">
        <f t="shared" si="415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42121.548587962963</v>
      </c>
      <c r="T3282" s="10">
        <f t="shared" si="413"/>
        <v>42155.999999999993</v>
      </c>
      <c r="U3282" s="11" t="str">
        <f t="shared" si="414"/>
        <v>Apr</v>
      </c>
      <c r="V3282">
        <f t="shared" si="415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42218.811400462961</v>
      </c>
      <c r="T3283" s="10">
        <f t="shared" si="413"/>
        <v>42248.811400462961</v>
      </c>
      <c r="U3283" s="11" t="str">
        <f t="shared" si="414"/>
        <v>Aug</v>
      </c>
      <c r="V3283">
        <f t="shared" si="415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42444.985972222225</v>
      </c>
      <c r="T3284" s="10">
        <f t="shared" si="413"/>
        <v>42488.985972222225</v>
      </c>
      <c r="U3284" s="11" t="str">
        <f t="shared" si="414"/>
        <v>Mar</v>
      </c>
      <c r="V3284">
        <f t="shared" si="415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42379.535856481474</v>
      </c>
      <c r="T3285" s="10">
        <f t="shared" si="413"/>
        <v>42410.666666666664</v>
      </c>
      <c r="U3285" s="11" t="str">
        <f t="shared" si="414"/>
        <v>Jan</v>
      </c>
      <c r="V3285">
        <f t="shared" si="415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42380.676539351851</v>
      </c>
      <c r="T3286" s="10">
        <f t="shared" si="413"/>
        <v>42398.040972222218</v>
      </c>
      <c r="U3286" s="11" t="str">
        <f t="shared" si="414"/>
        <v>Jan</v>
      </c>
      <c r="V3286">
        <f t="shared" si="415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42762.734097222223</v>
      </c>
      <c r="T3287" s="10">
        <f t="shared" si="413"/>
        <v>42793.999999999993</v>
      </c>
      <c r="U3287" s="11" t="str">
        <f t="shared" si="414"/>
        <v>Jan</v>
      </c>
      <c r="V3287">
        <f t="shared" si="415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42567.631736111107</v>
      </c>
      <c r="T3288" s="10">
        <f t="shared" si="413"/>
        <v>42597.631736111107</v>
      </c>
      <c r="U3288" s="11" t="str">
        <f t="shared" si="414"/>
        <v>Jul</v>
      </c>
      <c r="V3288">
        <f t="shared" si="415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42311.541990740741</v>
      </c>
      <c r="T3289" s="10">
        <f t="shared" si="413"/>
        <v>42336.541990740741</v>
      </c>
      <c r="U3289" s="11" t="str">
        <f t="shared" si="414"/>
        <v>Nov</v>
      </c>
      <c r="V3289">
        <f t="shared" si="415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42505.566145833327</v>
      </c>
      <c r="T3290" s="10">
        <f t="shared" si="413"/>
        <v>42541.749999999993</v>
      </c>
      <c r="U3290" s="11" t="str">
        <f t="shared" si="414"/>
        <v>May</v>
      </c>
      <c r="V3290">
        <f t="shared" si="415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42758.159745370365</v>
      </c>
      <c r="T3291" s="10">
        <f t="shared" si="413"/>
        <v>42786.159745370365</v>
      </c>
      <c r="U3291" s="11" t="str">
        <f t="shared" si="414"/>
        <v>Jan</v>
      </c>
      <c r="V3291">
        <f t="shared" si="415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42775.306608796294</v>
      </c>
      <c r="T3292" s="10">
        <f t="shared" si="413"/>
        <v>42805.306608796294</v>
      </c>
      <c r="U3292" s="11" t="str">
        <f t="shared" si="414"/>
        <v>Feb</v>
      </c>
      <c r="V3292">
        <f t="shared" si="415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42232.494212962956</v>
      </c>
      <c r="T3293" s="10">
        <f t="shared" si="413"/>
        <v>42263.957638888889</v>
      </c>
      <c r="U3293" s="11" t="str">
        <f t="shared" si="414"/>
        <v>Aug</v>
      </c>
      <c r="V3293">
        <f t="shared" si="415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42282.561898148146</v>
      </c>
      <c r="T3294" s="10">
        <f t="shared" si="413"/>
        <v>42342.603564814817</v>
      </c>
      <c r="U3294" s="11" t="str">
        <f t="shared" si="414"/>
        <v>Oct</v>
      </c>
      <c r="V3294">
        <f t="shared" si="415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42768.217037037037</v>
      </c>
      <c r="T3295" s="10">
        <f t="shared" si="413"/>
        <v>42798.217037037037</v>
      </c>
      <c r="U3295" s="11" t="str">
        <f t="shared" si="414"/>
        <v>Feb</v>
      </c>
      <c r="V3295">
        <f t="shared" si="415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42141.33280092592</v>
      </c>
      <c r="T3296" s="10">
        <f t="shared" si="413"/>
        <v>42171.33280092592</v>
      </c>
      <c r="U3296" s="11" t="str">
        <f t="shared" si="414"/>
        <v>May</v>
      </c>
      <c r="V3296">
        <f t="shared" si="415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42609.234131944446</v>
      </c>
      <c r="T3297" s="10">
        <f t="shared" si="413"/>
        <v>42639.234131944446</v>
      </c>
      <c r="U3297" s="11" t="str">
        <f t="shared" si="414"/>
        <v>Aug</v>
      </c>
      <c r="V3297">
        <f t="shared" si="415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42309.54828703704</v>
      </c>
      <c r="T3298" s="10">
        <f t="shared" si="413"/>
        <v>42330.708333333336</v>
      </c>
      <c r="U3298" s="11" t="str">
        <f t="shared" si="414"/>
        <v>Nov</v>
      </c>
      <c r="V3298">
        <f t="shared" si="415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42193.563148148147</v>
      </c>
      <c r="T3299" s="10">
        <f t="shared" si="413"/>
        <v>42212.749305555553</v>
      </c>
      <c r="U3299" s="11" t="str">
        <f t="shared" si="414"/>
        <v>Jul</v>
      </c>
      <c r="V3299">
        <f t="shared" si="415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42239.749629629623</v>
      </c>
      <c r="T3300" s="10">
        <f t="shared" si="413"/>
        <v>42259.791666666664</v>
      </c>
      <c r="U3300" s="11" t="str">
        <f t="shared" si="414"/>
        <v>Aug</v>
      </c>
      <c r="V3300">
        <f t="shared" si="415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42261.709062499998</v>
      </c>
      <c r="T3301" s="10">
        <f t="shared" si="413"/>
        <v>42291.709062499998</v>
      </c>
      <c r="U3301" s="11" t="str">
        <f t="shared" si="414"/>
        <v>Sep</v>
      </c>
      <c r="V3301">
        <f t="shared" si="415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42102.535439814812</v>
      </c>
      <c r="T3302" s="10">
        <f t="shared" si="413"/>
        <v>42123.535439814812</v>
      </c>
      <c r="U3302" s="11" t="str">
        <f t="shared" si="414"/>
        <v>Apr</v>
      </c>
      <c r="V3302">
        <f t="shared" si="415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42538.527500000004</v>
      </c>
      <c r="T3303" s="10">
        <f t="shared" si="413"/>
        <v>42583.082638888889</v>
      </c>
      <c r="U3303" s="11" t="str">
        <f t="shared" si="414"/>
        <v>Jun</v>
      </c>
      <c r="V3303">
        <f t="shared" si="415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42681.143240740734</v>
      </c>
      <c r="T3304" s="10">
        <f t="shared" si="413"/>
        <v>42711.143240740734</v>
      </c>
      <c r="U3304" s="11" t="str">
        <f t="shared" si="414"/>
        <v>Nov</v>
      </c>
      <c r="V3304">
        <f t="shared" si="415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42056.443101851844</v>
      </c>
      <c r="T3305" s="10">
        <f t="shared" si="413"/>
        <v>42091.401435185187</v>
      </c>
      <c r="U3305" s="11" t="str">
        <f t="shared" si="414"/>
        <v>Feb</v>
      </c>
      <c r="V3305">
        <f t="shared" si="415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42696.41611111111</v>
      </c>
      <c r="T3306" s="10">
        <f t="shared" si="413"/>
        <v>42726.41611111111</v>
      </c>
      <c r="U3306" s="11" t="str">
        <f t="shared" si="414"/>
        <v>Nov</v>
      </c>
      <c r="V3306">
        <f t="shared" si="415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42186.647546296292</v>
      </c>
      <c r="T3307" s="10">
        <f t="shared" si="413"/>
        <v>42216.647546296292</v>
      </c>
      <c r="U3307" s="11" t="str">
        <f t="shared" si="414"/>
        <v>Jul</v>
      </c>
      <c r="V3307">
        <f t="shared" si="415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42493.010902777773</v>
      </c>
      <c r="T3308" s="10">
        <f t="shared" si="413"/>
        <v>42530.916666666664</v>
      </c>
      <c r="U3308" s="11" t="str">
        <f t="shared" si="414"/>
        <v>May</v>
      </c>
      <c r="V3308">
        <f t="shared" si="415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42474.848831018513</v>
      </c>
      <c r="T3309" s="10">
        <f t="shared" si="413"/>
        <v>42504.848831018513</v>
      </c>
      <c r="U3309" s="11" t="str">
        <f t="shared" si="414"/>
        <v>Apr</v>
      </c>
      <c r="V3309">
        <f t="shared" si="415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42452.668576388889</v>
      </c>
      <c r="T3310" s="10">
        <f t="shared" si="413"/>
        <v>42473.668576388889</v>
      </c>
      <c r="U3310" s="11" t="str">
        <f t="shared" si="414"/>
        <v>Mar</v>
      </c>
      <c r="V3310">
        <f t="shared" si="415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42628.441874999997</v>
      </c>
      <c r="T3311" s="10">
        <f t="shared" si="413"/>
        <v>42659.441874999997</v>
      </c>
      <c r="U3311" s="11" t="str">
        <f t="shared" si="414"/>
        <v>Sep</v>
      </c>
      <c r="V3311">
        <f t="shared" si="415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42253.720196759255</v>
      </c>
      <c r="T3312" s="10">
        <f t="shared" si="413"/>
        <v>42283.720196759255</v>
      </c>
      <c r="U3312" s="11" t="str">
        <f t="shared" si="414"/>
        <v>Sep</v>
      </c>
      <c r="V3312">
        <f t="shared" si="415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42264.083449074074</v>
      </c>
      <c r="T3313" s="10">
        <f t="shared" si="413"/>
        <v>42294.083449074074</v>
      </c>
      <c r="U3313" s="11" t="str">
        <f t="shared" si="414"/>
        <v>Sep</v>
      </c>
      <c r="V3313">
        <f t="shared" si="415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42664.601226851846</v>
      </c>
      <c r="T3314" s="10">
        <f t="shared" si="413"/>
        <v>42685.708333333336</v>
      </c>
      <c r="U3314" s="11" t="str">
        <f t="shared" si="414"/>
        <v>Oct</v>
      </c>
      <c r="V3314">
        <f t="shared" si="415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42382.036076388882</v>
      </c>
      <c r="T3315" s="10">
        <f t="shared" si="413"/>
        <v>42395.833333333336</v>
      </c>
      <c r="U3315" s="11" t="str">
        <f t="shared" si="414"/>
        <v>Jan</v>
      </c>
      <c r="V3315">
        <f t="shared" si="415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42105.059155092589</v>
      </c>
      <c r="T3316" s="10">
        <f t="shared" si="413"/>
        <v>42132.628472222219</v>
      </c>
      <c r="U3316" s="11" t="str">
        <f t="shared" si="414"/>
        <v>Apr</v>
      </c>
      <c r="V3316">
        <f t="shared" si="415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42466.095381944448</v>
      </c>
      <c r="T3317" s="10">
        <f t="shared" si="413"/>
        <v>42496.095381944448</v>
      </c>
      <c r="U3317" s="11" t="str">
        <f t="shared" si="414"/>
        <v>Apr</v>
      </c>
      <c r="V3317">
        <f t="shared" si="415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41826.662905092591</v>
      </c>
      <c r="T3318" s="10">
        <f t="shared" si="413"/>
        <v>41859.370833333334</v>
      </c>
      <c r="U3318" s="11" t="str">
        <f t="shared" si="414"/>
        <v>Jul</v>
      </c>
      <c r="V3318">
        <f t="shared" si="415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42498.831296296288</v>
      </c>
      <c r="T3319" s="10">
        <f t="shared" si="413"/>
        <v>42528.831296296288</v>
      </c>
      <c r="U3319" s="11" t="str">
        <f t="shared" si="414"/>
        <v>May</v>
      </c>
      <c r="V3319">
        <f t="shared" si="415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42431.093668981477</v>
      </c>
      <c r="T3320" s="10">
        <f t="shared" si="413"/>
        <v>42470.895833333336</v>
      </c>
      <c r="U3320" s="11" t="str">
        <f t="shared" si="414"/>
        <v>Mar</v>
      </c>
      <c r="V3320">
        <f t="shared" si="415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41990.377152777779</v>
      </c>
      <c r="T3321" s="10">
        <f t="shared" si="413"/>
        <v>42035.377152777779</v>
      </c>
      <c r="U3321" s="11" t="str">
        <f t="shared" si="414"/>
        <v>Dec</v>
      </c>
      <c r="V3321">
        <f t="shared" si="415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42512.837465277778</v>
      </c>
      <c r="T3322" s="10">
        <f t="shared" si="413"/>
        <v>42542.837465277778</v>
      </c>
      <c r="U3322" s="11" t="str">
        <f t="shared" si="414"/>
        <v>May</v>
      </c>
      <c r="V3322">
        <f t="shared" si="415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41913.891956018517</v>
      </c>
      <c r="T3323" s="10">
        <f t="shared" si="413"/>
        <v>41927.957638888889</v>
      </c>
      <c r="U3323" s="11" t="str">
        <f t="shared" si="414"/>
        <v>Oct</v>
      </c>
      <c r="V3323">
        <f t="shared" si="415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42520.802037037036</v>
      </c>
      <c r="T3324" s="10">
        <f t="shared" si="413"/>
        <v>42542.954861111109</v>
      </c>
      <c r="U3324" s="11" t="str">
        <f t="shared" si="414"/>
        <v>May</v>
      </c>
      <c r="V3324">
        <f t="shared" si="415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42608.157499999994</v>
      </c>
      <c r="T3325" s="10">
        <f t="shared" si="413"/>
        <v>42638.157499999994</v>
      </c>
      <c r="U3325" s="11" t="str">
        <f t="shared" si="414"/>
        <v>Aug</v>
      </c>
      <c r="V3325">
        <f t="shared" si="415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42512.374884259254</v>
      </c>
      <c r="T3326" s="10">
        <f t="shared" si="413"/>
        <v>42526.374884259254</v>
      </c>
      <c r="U3326" s="11" t="str">
        <f t="shared" si="414"/>
        <v>May</v>
      </c>
      <c r="V3326">
        <f t="shared" si="415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42064.577280092592</v>
      </c>
      <c r="T3327" s="10">
        <f t="shared" si="413"/>
        <v>42099.535613425927</v>
      </c>
      <c r="U3327" s="11" t="str">
        <f t="shared" si="414"/>
        <v>Mar</v>
      </c>
      <c r="V3327">
        <f t="shared" si="415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42041.505844907406</v>
      </c>
      <c r="T3328" s="10">
        <f t="shared" si="413"/>
        <v>42071.464178240734</v>
      </c>
      <c r="U3328" s="11" t="str">
        <f t="shared" si="414"/>
        <v>Feb</v>
      </c>
      <c r="V3328">
        <f t="shared" si="415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42468.166273148141</v>
      </c>
      <c r="T3329" s="10">
        <f t="shared" si="413"/>
        <v>42498.166273148141</v>
      </c>
      <c r="U3329" s="11" t="str">
        <f t="shared" si="414"/>
        <v>Apr</v>
      </c>
      <c r="V3329">
        <f t="shared" si="415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41822.366701388884</v>
      </c>
      <c r="T3330" s="10">
        <f t="shared" si="413"/>
        <v>41824.833333333328</v>
      </c>
      <c r="U3330" s="11" t="str">
        <f t="shared" si="414"/>
        <v>Jul</v>
      </c>
      <c r="V3330">
        <f t="shared" si="415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IFERROR(E3331/L3331,0)</f>
        <v>44.92307692307692</v>
      </c>
      <c r="Q3331" t="str">
        <f t="shared" ref="Q3331:Q3394" si="418">LEFT(N3331, SEARCH("/",N3331,1)-1)</f>
        <v>theater</v>
      </c>
      <c r="R3331" t="str">
        <f t="shared" ref="R3331:R3394" si="419">RIGHT(N3331,LEN(N3331)-SEARCH("/",N3331,1))</f>
        <v>plays</v>
      </c>
      <c r="S3331" s="10">
        <f t="shared" ref="S3331:S3394" si="420">(((J3331/60)/60)/24)+DATE(1970,1,1)+(-5/24)</f>
        <v>41837.114675925921</v>
      </c>
      <c r="T3331" s="10">
        <f t="shared" ref="T3331:T3394" si="421">(((I3331/60)/60)/24)+DATE(1970,1,1)+(-5/24)</f>
        <v>41847.75</v>
      </c>
      <c r="U3331" s="11" t="str">
        <f t="shared" ref="U3331:U3394" si="422">TEXT(S3331,"mmm")</f>
        <v>Jul</v>
      </c>
      <c r="V3331">
        <f t="shared" ref="V3331:V3394" si="423">YEAR(S3331)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42065.679027777776</v>
      </c>
      <c r="T3332" s="10">
        <f t="shared" si="421"/>
        <v>42095.637361111112</v>
      </c>
      <c r="U3332" s="11" t="str">
        <f t="shared" si="422"/>
        <v>Mar</v>
      </c>
      <c r="V3332">
        <f t="shared" si="423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42248.48942129629</v>
      </c>
      <c r="T3333" s="10">
        <f t="shared" si="421"/>
        <v>42283.48942129629</v>
      </c>
      <c r="U3333" s="11" t="str">
        <f t="shared" si="422"/>
        <v>Sep</v>
      </c>
      <c r="V3333">
        <f t="shared" si="423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41809.651967592588</v>
      </c>
      <c r="T3334" s="10">
        <f t="shared" si="421"/>
        <v>41839.651967592588</v>
      </c>
      <c r="U3334" s="11" t="str">
        <f t="shared" si="422"/>
        <v>Jun</v>
      </c>
      <c r="V3334">
        <f t="shared" si="423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42148.468518518515</v>
      </c>
      <c r="T3335" s="10">
        <f t="shared" si="421"/>
        <v>42170.468518518515</v>
      </c>
      <c r="U3335" s="11" t="str">
        <f t="shared" si="422"/>
        <v>May</v>
      </c>
      <c r="V3335">
        <f t="shared" si="423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42185.312754629624</v>
      </c>
      <c r="T3336" s="10">
        <f t="shared" si="421"/>
        <v>42215.312754629624</v>
      </c>
      <c r="U3336" s="11" t="str">
        <f t="shared" si="422"/>
        <v>Jun</v>
      </c>
      <c r="V3336">
        <f t="shared" si="423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41827.465810185182</v>
      </c>
      <c r="T3337" s="10">
        <f t="shared" si="421"/>
        <v>41854.75</v>
      </c>
      <c r="U3337" s="11" t="str">
        <f t="shared" si="422"/>
        <v>Jul</v>
      </c>
      <c r="V3337">
        <f t="shared" si="423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42437.190347222226</v>
      </c>
      <c r="T3338" s="10">
        <f t="shared" si="421"/>
        <v>42465.148680555554</v>
      </c>
      <c r="U3338" s="11" t="str">
        <f t="shared" si="422"/>
        <v>Mar</v>
      </c>
      <c r="V3338">
        <f t="shared" si="423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41901.073692129627</v>
      </c>
      <c r="T3339" s="10">
        <f t="shared" si="421"/>
        <v>41922.666666666664</v>
      </c>
      <c r="U3339" s="11" t="str">
        <f t="shared" si="422"/>
        <v>Sep</v>
      </c>
      <c r="V3339">
        <f t="shared" si="423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42769.366666666661</v>
      </c>
      <c r="T3340" s="10">
        <f t="shared" si="421"/>
        <v>42790.366666666661</v>
      </c>
      <c r="U3340" s="11" t="str">
        <f t="shared" si="422"/>
        <v>Feb</v>
      </c>
      <c r="V3340">
        <f t="shared" si="423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42549.457384259258</v>
      </c>
      <c r="T3341" s="10">
        <f t="shared" si="421"/>
        <v>42579.457384259258</v>
      </c>
      <c r="U3341" s="11" t="str">
        <f t="shared" si="422"/>
        <v>Jun</v>
      </c>
      <c r="V3341">
        <f t="shared" si="423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42685.765671296293</v>
      </c>
      <c r="T3342" s="10">
        <f t="shared" si="421"/>
        <v>42710.765671296293</v>
      </c>
      <c r="U3342" s="11" t="str">
        <f t="shared" si="422"/>
        <v>Nov</v>
      </c>
      <c r="V3342">
        <f t="shared" si="423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42510.590520833335</v>
      </c>
      <c r="T3343" s="10">
        <f t="shared" si="421"/>
        <v>42533.499999999993</v>
      </c>
      <c r="U3343" s="11" t="str">
        <f t="shared" si="422"/>
        <v>May</v>
      </c>
      <c r="V3343">
        <f t="shared" si="423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42062.088078703695</v>
      </c>
      <c r="T3344" s="10">
        <f t="shared" si="421"/>
        <v>42094.999305555553</v>
      </c>
      <c r="U3344" s="11" t="str">
        <f t="shared" si="422"/>
        <v>Feb</v>
      </c>
      <c r="V3344">
        <f t="shared" si="423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42452.708148148151</v>
      </c>
      <c r="T3345" s="10">
        <f t="shared" si="421"/>
        <v>42473.345833333333</v>
      </c>
      <c r="U3345" s="11" t="str">
        <f t="shared" si="422"/>
        <v>Mar</v>
      </c>
      <c r="V3345">
        <f t="shared" si="423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41850.991817129623</v>
      </c>
      <c r="T3346" s="10">
        <f t="shared" si="421"/>
        <v>41880.991817129623</v>
      </c>
      <c r="U3346" s="11" t="str">
        <f t="shared" si="422"/>
        <v>Jul</v>
      </c>
      <c r="V3346">
        <f t="shared" si="423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42052.897777777776</v>
      </c>
      <c r="T3347" s="10">
        <f t="shared" si="421"/>
        <v>42111.817361111105</v>
      </c>
      <c r="U3347" s="11" t="str">
        <f t="shared" si="422"/>
        <v>Feb</v>
      </c>
      <c r="V3347">
        <f t="shared" si="423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42053.816087962965</v>
      </c>
      <c r="T3348" s="10">
        <f t="shared" si="421"/>
        <v>42060.816087962965</v>
      </c>
      <c r="U3348" s="11" t="str">
        <f t="shared" si="422"/>
        <v>Feb</v>
      </c>
      <c r="V3348">
        <f t="shared" si="423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42484.343217592592</v>
      </c>
      <c r="T3349" s="10">
        <f t="shared" si="421"/>
        <v>42498.666666666664</v>
      </c>
      <c r="U3349" s="11" t="str">
        <f t="shared" si="422"/>
        <v>Apr</v>
      </c>
      <c r="V3349">
        <f t="shared" si="423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42466.350462962961</v>
      </c>
      <c r="T3350" s="10">
        <f t="shared" si="421"/>
        <v>42489.957638888889</v>
      </c>
      <c r="U3350" s="11" t="str">
        <f t="shared" si="422"/>
        <v>Apr</v>
      </c>
      <c r="V3350">
        <f t="shared" si="423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42512.902453703697</v>
      </c>
      <c r="T3351" s="10">
        <f t="shared" si="421"/>
        <v>42534.499999999993</v>
      </c>
      <c r="U3351" s="11" t="str">
        <f t="shared" si="422"/>
        <v>May</v>
      </c>
      <c r="V3351">
        <f t="shared" si="423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42302.493182870363</v>
      </c>
      <c r="T3352" s="10">
        <f t="shared" si="421"/>
        <v>42337.749999999993</v>
      </c>
      <c r="U3352" s="11" t="str">
        <f t="shared" si="422"/>
        <v>Oct</v>
      </c>
      <c r="V3352">
        <f t="shared" si="423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41806.187094907407</v>
      </c>
      <c r="T3353" s="10">
        <f t="shared" si="421"/>
        <v>41843.25</v>
      </c>
      <c r="U3353" s="11" t="str">
        <f t="shared" si="422"/>
        <v>Jun</v>
      </c>
      <c r="V3353">
        <f t="shared" si="423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42495.784467592595</v>
      </c>
      <c r="T3354" s="10">
        <f t="shared" si="421"/>
        <v>42552.749999999993</v>
      </c>
      <c r="U3354" s="11" t="str">
        <f t="shared" si="422"/>
        <v>May</v>
      </c>
      <c r="V3354">
        <f t="shared" si="423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42479.223958333336</v>
      </c>
      <c r="T3355" s="10">
        <f t="shared" si="421"/>
        <v>42492.749999999993</v>
      </c>
      <c r="U3355" s="11" t="str">
        <f t="shared" si="422"/>
        <v>Apr</v>
      </c>
      <c r="V3355">
        <f t="shared" si="423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42270.518587962964</v>
      </c>
      <c r="T3356" s="10">
        <f t="shared" si="421"/>
        <v>42305.959027777775</v>
      </c>
      <c r="U3356" s="11" t="str">
        <f t="shared" si="422"/>
        <v>Sep</v>
      </c>
      <c r="V3356">
        <f t="shared" si="423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42489.411192129628</v>
      </c>
      <c r="T3357" s="10">
        <f t="shared" si="421"/>
        <v>42500.261805555558</v>
      </c>
      <c r="U3357" s="11" t="str">
        <f t="shared" si="422"/>
        <v>Apr</v>
      </c>
      <c r="V3357">
        <f t="shared" si="423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42536.607314814813</v>
      </c>
      <c r="T3358" s="10">
        <f t="shared" si="421"/>
        <v>42566.607314814813</v>
      </c>
      <c r="U3358" s="11" t="str">
        <f t="shared" si="422"/>
        <v>Jun</v>
      </c>
      <c r="V3358">
        <f t="shared" si="423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41822.209606481476</v>
      </c>
      <c r="T3359" s="10">
        <f t="shared" si="421"/>
        <v>41852.209606481476</v>
      </c>
      <c r="U3359" s="11" t="str">
        <f t="shared" si="422"/>
        <v>Jul</v>
      </c>
      <c r="V3359">
        <f t="shared" si="423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41932.102766203701</v>
      </c>
      <c r="T3360" s="10">
        <f t="shared" si="421"/>
        <v>41962.144432870373</v>
      </c>
      <c r="U3360" s="11" t="str">
        <f t="shared" si="422"/>
        <v>Oct</v>
      </c>
      <c r="V3360">
        <f t="shared" si="423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42745.848773148151</v>
      </c>
      <c r="T3361" s="10">
        <f t="shared" si="421"/>
        <v>42790.848773148151</v>
      </c>
      <c r="U3361" s="11" t="str">
        <f t="shared" si="422"/>
        <v>Jan</v>
      </c>
      <c r="V3361">
        <f t="shared" si="423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42696.874340277776</v>
      </c>
      <c r="T3362" s="10">
        <f t="shared" si="421"/>
        <v>42718.457638888889</v>
      </c>
      <c r="U3362" s="11" t="str">
        <f t="shared" si="422"/>
        <v>Nov</v>
      </c>
      <c r="V3362">
        <f t="shared" si="423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41865.817013888889</v>
      </c>
      <c r="T3363" s="10">
        <f t="shared" si="421"/>
        <v>41883.457638888889</v>
      </c>
      <c r="U3363" s="11" t="str">
        <f t="shared" si="422"/>
        <v>Aug</v>
      </c>
      <c r="V3363">
        <f t="shared" si="423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42055.883298611108</v>
      </c>
      <c r="T3364" s="10">
        <f t="shared" si="421"/>
        <v>42069.996527777774</v>
      </c>
      <c r="U3364" s="11" t="str">
        <f t="shared" si="422"/>
        <v>Feb</v>
      </c>
      <c r="V3364">
        <f t="shared" si="423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41851.563020833331</v>
      </c>
      <c r="T3365" s="10">
        <f t="shared" si="421"/>
        <v>41870.458333333328</v>
      </c>
      <c r="U3365" s="11" t="str">
        <f t="shared" si="422"/>
        <v>Jul</v>
      </c>
      <c r="V3365">
        <f t="shared" si="423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42422.769085648142</v>
      </c>
      <c r="T3366" s="10">
        <f t="shared" si="421"/>
        <v>42444.666666666664</v>
      </c>
      <c r="U3366" s="11" t="str">
        <f t="shared" si="422"/>
        <v>Feb</v>
      </c>
      <c r="V3366">
        <f t="shared" si="423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42320.893425925926</v>
      </c>
      <c r="T3367" s="10">
        <f t="shared" si="421"/>
        <v>42350.893425925926</v>
      </c>
      <c r="U3367" s="11" t="str">
        <f t="shared" si="422"/>
        <v>Nov</v>
      </c>
      <c r="V3367">
        <f t="shared" si="423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42106.859224537031</v>
      </c>
      <c r="T3368" s="10">
        <f t="shared" si="421"/>
        <v>42136.859224537031</v>
      </c>
      <c r="U3368" s="11" t="str">
        <f t="shared" si="422"/>
        <v>Apr</v>
      </c>
      <c r="V3368">
        <f t="shared" si="423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42192.725624999999</v>
      </c>
      <c r="T3369" s="10">
        <f t="shared" si="421"/>
        <v>42217.725624999999</v>
      </c>
      <c r="U3369" s="11" t="str">
        <f t="shared" si="422"/>
        <v>Jul</v>
      </c>
      <c r="V3369">
        <f t="shared" si="423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41968.991423611107</v>
      </c>
      <c r="T3370" s="10">
        <f t="shared" si="421"/>
        <v>42004.999999999993</v>
      </c>
      <c r="U3370" s="11" t="str">
        <f t="shared" si="422"/>
        <v>Nov</v>
      </c>
      <c r="V3370">
        <f t="shared" si="423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42689.833101851851</v>
      </c>
      <c r="T3371" s="10">
        <f t="shared" si="421"/>
        <v>42749.833101851851</v>
      </c>
      <c r="U3371" s="11" t="str">
        <f t="shared" si="422"/>
        <v>Nov</v>
      </c>
      <c r="V3371">
        <f t="shared" si="423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42690.125983796293</v>
      </c>
      <c r="T3372" s="10">
        <f t="shared" si="421"/>
        <v>42721.124999999993</v>
      </c>
      <c r="U3372" s="11" t="str">
        <f t="shared" si="422"/>
        <v>Nov</v>
      </c>
      <c r="V3372">
        <f t="shared" si="423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42312.666261574072</v>
      </c>
      <c r="T3373" s="10">
        <f t="shared" si="421"/>
        <v>42340.666261574072</v>
      </c>
      <c r="U3373" s="11" t="str">
        <f t="shared" si="422"/>
        <v>Nov</v>
      </c>
      <c r="V3373">
        <f t="shared" si="423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41855.339768518512</v>
      </c>
      <c r="T3374" s="10">
        <f t="shared" si="421"/>
        <v>41875.999305555553</v>
      </c>
      <c r="U3374" s="11" t="str">
        <f t="shared" si="422"/>
        <v>Aug</v>
      </c>
      <c r="V3374">
        <f t="shared" si="423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42179.646296296291</v>
      </c>
      <c r="T3375" s="10">
        <f t="shared" si="421"/>
        <v>42203.458333333336</v>
      </c>
      <c r="U3375" s="11" t="str">
        <f t="shared" si="422"/>
        <v>Jun</v>
      </c>
      <c r="V3375">
        <f t="shared" si="423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42275.523333333331</v>
      </c>
      <c r="T3376" s="10">
        <f t="shared" si="421"/>
        <v>42305.523333333331</v>
      </c>
      <c r="U3376" s="11" t="str">
        <f t="shared" si="422"/>
        <v>Sep</v>
      </c>
      <c r="V3376">
        <f t="shared" si="423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41765.402465277773</v>
      </c>
      <c r="T3377" s="10">
        <f t="shared" si="421"/>
        <v>41777.402465277773</v>
      </c>
      <c r="U3377" s="11" t="str">
        <f t="shared" si="422"/>
        <v>May</v>
      </c>
      <c r="V3377">
        <f t="shared" si="423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42059.492986111109</v>
      </c>
      <c r="T3378" s="10">
        <f t="shared" si="421"/>
        <v>42119.451319444437</v>
      </c>
      <c r="U3378" s="11" t="str">
        <f t="shared" si="422"/>
        <v>Feb</v>
      </c>
      <c r="V3378">
        <f t="shared" si="423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42053.524293981485</v>
      </c>
      <c r="T3379" s="10">
        <f t="shared" si="421"/>
        <v>42083.49722222222</v>
      </c>
      <c r="U3379" s="11" t="str">
        <f t="shared" si="422"/>
        <v>Feb</v>
      </c>
      <c r="V3379">
        <f t="shared" si="423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41858.147060185183</v>
      </c>
      <c r="T3380" s="10">
        <f t="shared" si="421"/>
        <v>41882.338888888888</v>
      </c>
      <c r="U3380" s="11" t="str">
        <f t="shared" si="422"/>
        <v>Aug</v>
      </c>
      <c r="V3380">
        <f t="shared" si="423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42225.305555555555</v>
      </c>
      <c r="T3381" s="10">
        <f t="shared" si="421"/>
        <v>42242.749999999993</v>
      </c>
      <c r="U3381" s="11" t="str">
        <f t="shared" si="422"/>
        <v>Aug</v>
      </c>
      <c r="V3381">
        <f t="shared" si="423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41937.745115740734</v>
      </c>
      <c r="T3382" s="10">
        <f t="shared" si="421"/>
        <v>41972.786782407398</v>
      </c>
      <c r="U3382" s="11" t="str">
        <f t="shared" si="422"/>
        <v>Oct</v>
      </c>
      <c r="V3382">
        <f t="shared" si="423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42043.976655092592</v>
      </c>
      <c r="T3383" s="10">
        <f t="shared" si="421"/>
        <v>42073.934988425921</v>
      </c>
      <c r="U3383" s="11" t="str">
        <f t="shared" si="422"/>
        <v>Feb</v>
      </c>
      <c r="V3383">
        <f t="shared" si="423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42559.222870370366</v>
      </c>
      <c r="T3384" s="10">
        <f t="shared" si="421"/>
        <v>42583.749305555553</v>
      </c>
      <c r="U3384" s="11" t="str">
        <f t="shared" si="422"/>
        <v>Jul</v>
      </c>
      <c r="V3384">
        <f t="shared" si="423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42524.574305555558</v>
      </c>
      <c r="T3385" s="10">
        <f t="shared" si="421"/>
        <v>42544.574305555558</v>
      </c>
      <c r="U3385" s="11" t="str">
        <f t="shared" si="422"/>
        <v>Jun</v>
      </c>
      <c r="V3385">
        <f t="shared" si="423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42291.879259259258</v>
      </c>
      <c r="T3386" s="10">
        <f t="shared" si="421"/>
        <v>42328.916666666664</v>
      </c>
      <c r="U3386" s="11" t="str">
        <f t="shared" si="422"/>
        <v>Oct</v>
      </c>
      <c r="V3386">
        <f t="shared" si="423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41953.659166666665</v>
      </c>
      <c r="T3387" s="10">
        <f t="shared" si="421"/>
        <v>41983.659166666665</v>
      </c>
      <c r="U3387" s="11" t="str">
        <f t="shared" si="422"/>
        <v>Nov</v>
      </c>
      <c r="V3387">
        <f t="shared" si="423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41946.436412037037</v>
      </c>
      <c r="T3388" s="10">
        <f t="shared" si="421"/>
        <v>41976.436412037037</v>
      </c>
      <c r="U3388" s="11" t="str">
        <f t="shared" si="422"/>
        <v>Nov</v>
      </c>
      <c r="V3388">
        <f t="shared" si="423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41947.554259259254</v>
      </c>
      <c r="T3389" s="10">
        <f t="shared" si="421"/>
        <v>41987.554259259261</v>
      </c>
      <c r="U3389" s="11" t="str">
        <f t="shared" si="422"/>
        <v>Nov</v>
      </c>
      <c r="V3389">
        <f t="shared" si="423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42143.252789351849</v>
      </c>
      <c r="T3390" s="10">
        <f t="shared" si="421"/>
        <v>42173.252789351849</v>
      </c>
      <c r="U3390" s="11" t="str">
        <f t="shared" si="422"/>
        <v>May</v>
      </c>
      <c r="V3390">
        <f t="shared" si="423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42494.355115740742</v>
      </c>
      <c r="T3391" s="10">
        <f t="shared" si="421"/>
        <v>42524.355115740742</v>
      </c>
      <c r="U3391" s="11" t="str">
        <f t="shared" si="422"/>
        <v>May</v>
      </c>
      <c r="V3391">
        <f t="shared" si="423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41815.56649305555</v>
      </c>
      <c r="T3392" s="10">
        <f t="shared" si="421"/>
        <v>41830.56649305555</v>
      </c>
      <c r="U3392" s="11" t="str">
        <f t="shared" si="422"/>
        <v>Jun</v>
      </c>
      <c r="V3392">
        <f t="shared" si="423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41830.337361111109</v>
      </c>
      <c r="T3393" s="10">
        <f t="shared" si="421"/>
        <v>41859.727777777778</v>
      </c>
      <c r="U3393" s="11" t="str">
        <f t="shared" si="422"/>
        <v>Jul</v>
      </c>
      <c r="V3393">
        <f t="shared" si="423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42446.63721064815</v>
      </c>
      <c r="T3394" s="10">
        <f t="shared" si="421"/>
        <v>42496.63721064815</v>
      </c>
      <c r="U3394" s="11" t="str">
        <f t="shared" si="422"/>
        <v>Mar</v>
      </c>
      <c r="V3394">
        <f t="shared" si="423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IFERROR(E3395/L3395,0)</f>
        <v>36.06818181818182</v>
      </c>
      <c r="Q3395" t="str">
        <f t="shared" ref="Q3395:Q3458" si="426">LEFT(N3395, SEARCH("/",N3395,1)-1)</f>
        <v>theater</v>
      </c>
      <c r="R3395" t="str">
        <f t="shared" ref="R3395:R3458" si="427">RIGHT(N3395,LEN(N3395)-SEARCH("/",N3395,1))</f>
        <v>plays</v>
      </c>
      <c r="S3395" s="10">
        <f t="shared" ref="S3395:S3458" si="428">(((J3395/60)/60)/24)+DATE(1970,1,1)+(-5/24)</f>
        <v>41923.713310185187</v>
      </c>
      <c r="T3395" s="10">
        <f t="shared" ref="T3395:T3458" si="429">(((I3395/60)/60)/24)+DATE(1970,1,1)+(-5/24)</f>
        <v>41948.823611111111</v>
      </c>
      <c r="U3395" s="11" t="str">
        <f t="shared" ref="U3395:U3458" si="430">TEXT(S3395,"mmm")</f>
        <v>Oct</v>
      </c>
      <c r="V3395">
        <f t="shared" ref="V3395:V3458" si="431">YEAR(S3395)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41817.387094907404</v>
      </c>
      <c r="T3396" s="10">
        <f t="shared" si="429"/>
        <v>41847.387094907404</v>
      </c>
      <c r="U3396" s="11" t="str">
        <f t="shared" si="430"/>
        <v>Jun</v>
      </c>
      <c r="V3396">
        <f t="shared" si="431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42140.503981481481</v>
      </c>
      <c r="T3397" s="10">
        <f t="shared" si="429"/>
        <v>42154.548611111109</v>
      </c>
      <c r="U3397" s="11" t="str">
        <f t="shared" si="430"/>
        <v>May</v>
      </c>
      <c r="V3397">
        <f t="shared" si="431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41764.238298611104</v>
      </c>
      <c r="T3398" s="10">
        <f t="shared" si="429"/>
        <v>41790.957638888889</v>
      </c>
      <c r="U3398" s="11" t="str">
        <f t="shared" si="430"/>
        <v>May</v>
      </c>
      <c r="V3398">
        <f t="shared" si="431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42378.270011574066</v>
      </c>
      <c r="T3399" s="10">
        <f t="shared" si="429"/>
        <v>42418.708333333336</v>
      </c>
      <c r="U3399" s="11" t="str">
        <f t="shared" si="430"/>
        <v>Jan</v>
      </c>
      <c r="V3399">
        <f t="shared" si="431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41941.543703703705</v>
      </c>
      <c r="T3400" s="10">
        <f t="shared" si="429"/>
        <v>41964.499999999993</v>
      </c>
      <c r="U3400" s="11" t="str">
        <f t="shared" si="430"/>
        <v>Oct</v>
      </c>
      <c r="V3400">
        <f t="shared" si="431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42026.712094907409</v>
      </c>
      <c r="T3401" s="10">
        <f t="shared" si="429"/>
        <v>42056.712094907409</v>
      </c>
      <c r="U3401" s="11" t="str">
        <f t="shared" si="430"/>
        <v>Jan</v>
      </c>
      <c r="V3401">
        <f t="shared" si="431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41834.745532407404</v>
      </c>
      <c r="T3402" s="10">
        <f t="shared" si="429"/>
        <v>41879.745532407404</v>
      </c>
      <c r="U3402" s="11" t="str">
        <f t="shared" si="430"/>
        <v>Jul</v>
      </c>
      <c r="V3402">
        <f t="shared" si="431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42193.5155787037</v>
      </c>
      <c r="T3403" s="10">
        <f t="shared" si="429"/>
        <v>42223.5155787037</v>
      </c>
      <c r="U3403" s="11" t="str">
        <f t="shared" si="430"/>
        <v>Jul</v>
      </c>
      <c r="V3403">
        <f t="shared" si="431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42290.410219907404</v>
      </c>
      <c r="T3404" s="10">
        <f t="shared" si="429"/>
        <v>42319.896527777775</v>
      </c>
      <c r="U3404" s="11" t="str">
        <f t="shared" si="430"/>
        <v>Oct</v>
      </c>
      <c r="V3404">
        <f t="shared" si="431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42150.253749999996</v>
      </c>
      <c r="T3405" s="10">
        <f t="shared" si="429"/>
        <v>42180.253749999996</v>
      </c>
      <c r="U3405" s="11" t="str">
        <f t="shared" si="430"/>
        <v>May</v>
      </c>
      <c r="V3405">
        <f t="shared" si="431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42152.295162037037</v>
      </c>
      <c r="T3406" s="10">
        <f t="shared" si="429"/>
        <v>42172.295162037037</v>
      </c>
      <c r="U3406" s="11" t="str">
        <f t="shared" si="430"/>
        <v>May</v>
      </c>
      <c r="V3406">
        <f t="shared" si="431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42409.808865740742</v>
      </c>
      <c r="T3407" s="10">
        <f t="shared" si="429"/>
        <v>42430.790972222218</v>
      </c>
      <c r="U3407" s="11" t="str">
        <f t="shared" si="430"/>
        <v>Feb</v>
      </c>
      <c r="V3407">
        <f t="shared" si="431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41791.284444444442</v>
      </c>
      <c r="T3408" s="10">
        <f t="shared" si="429"/>
        <v>41836.284444444442</v>
      </c>
      <c r="U3408" s="11" t="str">
        <f t="shared" si="430"/>
        <v>Jun</v>
      </c>
      <c r="V3408">
        <f t="shared" si="431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41796.21399305555</v>
      </c>
      <c r="T3409" s="10">
        <f t="shared" si="429"/>
        <v>41826.21399305555</v>
      </c>
      <c r="U3409" s="11" t="str">
        <f t="shared" si="430"/>
        <v>Jun</v>
      </c>
      <c r="V3409">
        <f t="shared" si="431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41808.78361111111</v>
      </c>
      <c r="T3410" s="10">
        <f t="shared" si="429"/>
        <v>41838.78361111111</v>
      </c>
      <c r="U3410" s="11" t="str">
        <f t="shared" si="430"/>
        <v>Jun</v>
      </c>
      <c r="V3410">
        <f t="shared" si="431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42544.605995370373</v>
      </c>
      <c r="T3411" s="10">
        <f t="shared" si="429"/>
        <v>42582.665277777771</v>
      </c>
      <c r="U3411" s="11" t="str">
        <f t="shared" si="430"/>
        <v>Jun</v>
      </c>
      <c r="V3411">
        <f t="shared" si="431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42499.83321759259</v>
      </c>
      <c r="T3412" s="10">
        <f t="shared" si="429"/>
        <v>42527.083333333336</v>
      </c>
      <c r="U3412" s="11" t="str">
        <f t="shared" si="430"/>
        <v>May</v>
      </c>
      <c r="V3412">
        <f t="shared" si="431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42264.814490740733</v>
      </c>
      <c r="T3413" s="10">
        <f t="shared" si="429"/>
        <v>42284.814490740733</v>
      </c>
      <c r="U3413" s="11" t="str">
        <f t="shared" si="430"/>
        <v>Sep</v>
      </c>
      <c r="V3413">
        <f t="shared" si="431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41879.750717592593</v>
      </c>
      <c r="T3414" s="10">
        <f t="shared" si="429"/>
        <v>41909.750717592593</v>
      </c>
      <c r="U3414" s="11" t="str">
        <f t="shared" si="430"/>
        <v>Aug</v>
      </c>
      <c r="V3414">
        <f t="shared" si="431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42053.524745370371</v>
      </c>
      <c r="T3415" s="10">
        <f t="shared" si="429"/>
        <v>42062.999305555553</v>
      </c>
      <c r="U3415" s="11" t="str">
        <f t="shared" si="430"/>
        <v>Feb</v>
      </c>
      <c r="V3415">
        <f t="shared" si="431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42675.624131944445</v>
      </c>
      <c r="T3416" s="10">
        <f t="shared" si="429"/>
        <v>42705.124305555553</v>
      </c>
      <c r="U3416" s="11" t="str">
        <f t="shared" si="430"/>
        <v>Nov</v>
      </c>
      <c r="V3416">
        <f t="shared" si="431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42466.935833333329</v>
      </c>
      <c r="T3417" s="10">
        <f t="shared" si="429"/>
        <v>42477.770833333336</v>
      </c>
      <c r="U3417" s="11" t="str">
        <f t="shared" si="430"/>
        <v>Apr</v>
      </c>
      <c r="V3417">
        <f t="shared" si="431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42089.204224537032</v>
      </c>
      <c r="T3418" s="10">
        <f t="shared" si="429"/>
        <v>42117.562499999993</v>
      </c>
      <c r="U3418" s="11" t="str">
        <f t="shared" si="430"/>
        <v>Mar</v>
      </c>
      <c r="V3418">
        <f t="shared" si="431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41894.705416666664</v>
      </c>
      <c r="T3419" s="10">
        <f t="shared" si="429"/>
        <v>41937.821527777778</v>
      </c>
      <c r="U3419" s="11" t="str">
        <f t="shared" si="430"/>
        <v>Sep</v>
      </c>
      <c r="V3419">
        <f t="shared" si="431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41752.626238425924</v>
      </c>
      <c r="T3420" s="10">
        <f t="shared" si="429"/>
        <v>41782.626238425924</v>
      </c>
      <c r="U3420" s="11" t="str">
        <f t="shared" si="430"/>
        <v>Apr</v>
      </c>
      <c r="V3420">
        <f t="shared" si="431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42448.613252314812</v>
      </c>
      <c r="T3421" s="10">
        <f t="shared" si="429"/>
        <v>42466.687499999993</v>
      </c>
      <c r="U3421" s="11" t="str">
        <f t="shared" si="430"/>
        <v>Mar</v>
      </c>
      <c r="V3421">
        <f t="shared" si="431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42404.881967592592</v>
      </c>
      <c r="T3422" s="10">
        <f t="shared" si="429"/>
        <v>42413.791666666664</v>
      </c>
      <c r="U3422" s="11" t="str">
        <f t="shared" si="430"/>
        <v>Feb</v>
      </c>
      <c r="V3422">
        <f t="shared" si="431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42037.582905092589</v>
      </c>
      <c r="T3423" s="10">
        <f t="shared" si="429"/>
        <v>42067.582905092589</v>
      </c>
      <c r="U3423" s="11" t="str">
        <f t="shared" si="430"/>
        <v>Feb</v>
      </c>
      <c r="V3423">
        <f t="shared" si="431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42323.353888888887</v>
      </c>
      <c r="T3424" s="10">
        <f t="shared" si="429"/>
        <v>42351.791666666664</v>
      </c>
      <c r="U3424" s="11" t="str">
        <f t="shared" si="430"/>
        <v>Nov</v>
      </c>
      <c r="V3424">
        <f t="shared" si="431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42088.703020833331</v>
      </c>
      <c r="T3425" s="10">
        <f t="shared" si="429"/>
        <v>42118.703020833331</v>
      </c>
      <c r="U3425" s="11" t="str">
        <f t="shared" si="430"/>
        <v>Mar</v>
      </c>
      <c r="V3425">
        <f t="shared" si="431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42018.468564814808</v>
      </c>
      <c r="T3426" s="10">
        <f t="shared" si="429"/>
        <v>42040.082638888889</v>
      </c>
      <c r="U3426" s="11" t="str">
        <f t="shared" si="430"/>
        <v>Jan</v>
      </c>
      <c r="V3426">
        <f t="shared" si="431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41884.40898148148</v>
      </c>
      <c r="T3427" s="10">
        <f t="shared" si="429"/>
        <v>41916.40898148148</v>
      </c>
      <c r="U3427" s="11" t="str">
        <f t="shared" si="430"/>
        <v>Sep</v>
      </c>
      <c r="V3427">
        <f t="shared" si="431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41883.848414351851</v>
      </c>
      <c r="T3428" s="10">
        <f t="shared" si="429"/>
        <v>41902.875</v>
      </c>
      <c r="U3428" s="11" t="str">
        <f t="shared" si="430"/>
        <v>Sep</v>
      </c>
      <c r="V3428">
        <f t="shared" si="431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41792.436944444438</v>
      </c>
      <c r="T3429" s="10">
        <f t="shared" si="429"/>
        <v>41822.436944444438</v>
      </c>
      <c r="U3429" s="11" t="str">
        <f t="shared" si="430"/>
        <v>Jun</v>
      </c>
      <c r="V3429">
        <f t="shared" si="431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42038.512118055551</v>
      </c>
      <c r="T3430" s="10">
        <f t="shared" si="429"/>
        <v>42063.499999999993</v>
      </c>
      <c r="U3430" s="11" t="str">
        <f t="shared" si="430"/>
        <v>Feb</v>
      </c>
      <c r="V3430">
        <f t="shared" si="431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42661.813206018516</v>
      </c>
      <c r="T3431" s="10">
        <f t="shared" si="429"/>
        <v>42675.813206018516</v>
      </c>
      <c r="U3431" s="11" t="str">
        <f t="shared" si="430"/>
        <v>Oct</v>
      </c>
      <c r="V3431">
        <f t="shared" si="431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41820.737280092588</v>
      </c>
      <c r="T3432" s="10">
        <f t="shared" si="429"/>
        <v>41850.737280092588</v>
      </c>
      <c r="U3432" s="11" t="str">
        <f t="shared" si="430"/>
        <v>Jun</v>
      </c>
      <c r="V3432">
        <f t="shared" si="431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41839.522604166668</v>
      </c>
      <c r="T3433" s="10">
        <f t="shared" si="429"/>
        <v>41869.522604166668</v>
      </c>
      <c r="U3433" s="11" t="str">
        <f t="shared" si="430"/>
        <v>Jul</v>
      </c>
      <c r="V3433">
        <f t="shared" si="431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42380.372847222221</v>
      </c>
      <c r="T3434" s="10">
        <f t="shared" si="429"/>
        <v>42405.708333333336</v>
      </c>
      <c r="U3434" s="11" t="str">
        <f t="shared" si="430"/>
        <v>Jan</v>
      </c>
      <c r="V3434">
        <f t="shared" si="431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41775.854803240742</v>
      </c>
      <c r="T3435" s="10">
        <f t="shared" si="429"/>
        <v>41806.916666666664</v>
      </c>
      <c r="U3435" s="11" t="str">
        <f t="shared" si="430"/>
        <v>May</v>
      </c>
      <c r="V3435">
        <f t="shared" si="431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41800.172094907408</v>
      </c>
      <c r="T3436" s="10">
        <f t="shared" si="429"/>
        <v>41830.172094907408</v>
      </c>
      <c r="U3436" s="11" t="str">
        <f t="shared" si="430"/>
        <v>Jun</v>
      </c>
      <c r="V3436">
        <f t="shared" si="431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42572.408483796295</v>
      </c>
      <c r="T3437" s="10">
        <f t="shared" si="429"/>
        <v>42588.916666666664</v>
      </c>
      <c r="U3437" s="11" t="str">
        <f t="shared" si="430"/>
        <v>Jul</v>
      </c>
      <c r="V3437">
        <f t="shared" si="431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41851.333252314813</v>
      </c>
      <c r="T3438" s="10">
        <f t="shared" si="429"/>
        <v>41872.477777777778</v>
      </c>
      <c r="U3438" s="11" t="str">
        <f t="shared" si="430"/>
        <v>Jul</v>
      </c>
      <c r="V3438">
        <f t="shared" si="431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42205.502546296295</v>
      </c>
      <c r="T3439" s="10">
        <f t="shared" si="429"/>
        <v>42235.502546296295</v>
      </c>
      <c r="U3439" s="11" t="str">
        <f t="shared" si="430"/>
        <v>Jul</v>
      </c>
      <c r="V3439">
        <f t="shared" si="431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42100.719525462955</v>
      </c>
      <c r="T3440" s="10">
        <f t="shared" si="429"/>
        <v>42126.666666666664</v>
      </c>
      <c r="U3440" s="11" t="str">
        <f t="shared" si="430"/>
        <v>Apr</v>
      </c>
      <c r="V3440">
        <f t="shared" si="431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42374.702893518515</v>
      </c>
      <c r="T3441" s="10">
        <f t="shared" si="429"/>
        <v>42387.999305555553</v>
      </c>
      <c r="U3441" s="11" t="str">
        <f t="shared" si="430"/>
        <v>Jan</v>
      </c>
      <c r="V3441">
        <f t="shared" si="431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41808.914675925924</v>
      </c>
      <c r="T3442" s="10">
        <f t="shared" si="429"/>
        <v>41831.46875</v>
      </c>
      <c r="U3442" s="11" t="str">
        <f t="shared" si="430"/>
        <v>Jun</v>
      </c>
      <c r="V3442">
        <f t="shared" si="431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42294.221307870372</v>
      </c>
      <c r="T3443" s="10">
        <f t="shared" si="429"/>
        <v>42321.636805555558</v>
      </c>
      <c r="U3443" s="11" t="str">
        <f t="shared" si="430"/>
        <v>Oct</v>
      </c>
      <c r="V3443">
        <f t="shared" si="431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42124.63277777777</v>
      </c>
      <c r="T3444" s="10">
        <f t="shared" si="429"/>
        <v>42154.63277777777</v>
      </c>
      <c r="U3444" s="11" t="str">
        <f t="shared" si="430"/>
        <v>Apr</v>
      </c>
      <c r="V3444">
        <f t="shared" si="431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41861.316504629627</v>
      </c>
      <c r="T3445" s="10">
        <f t="shared" si="429"/>
        <v>41891.316504629627</v>
      </c>
      <c r="U3445" s="11" t="str">
        <f t="shared" si="430"/>
        <v>Aug</v>
      </c>
      <c r="V3445">
        <f t="shared" si="431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42521.08317129629</v>
      </c>
      <c r="T3446" s="10">
        <f t="shared" si="429"/>
        <v>42529.374305555553</v>
      </c>
      <c r="U3446" s="11" t="str">
        <f t="shared" si="430"/>
        <v>May</v>
      </c>
      <c r="V3446">
        <f t="shared" si="431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42272.322175925925</v>
      </c>
      <c r="T3447" s="10">
        <f t="shared" si="429"/>
        <v>42300.322175925925</v>
      </c>
      <c r="U3447" s="11" t="str">
        <f t="shared" si="430"/>
        <v>Sep</v>
      </c>
      <c r="V3447">
        <f t="shared" si="431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42016.624131944445</v>
      </c>
      <c r="T3448" s="10">
        <f t="shared" si="429"/>
        <v>42040.305555555555</v>
      </c>
      <c r="U3448" s="11" t="str">
        <f t="shared" si="430"/>
        <v>Jan</v>
      </c>
      <c r="V3448">
        <f t="shared" si="431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42402.680694444447</v>
      </c>
      <c r="T3449" s="10">
        <f t="shared" si="429"/>
        <v>42447.639027777775</v>
      </c>
      <c r="U3449" s="11" t="str">
        <f t="shared" si="430"/>
        <v>Feb</v>
      </c>
      <c r="V3449">
        <f t="shared" si="431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41959.910752314812</v>
      </c>
      <c r="T3450" s="10">
        <f t="shared" si="429"/>
        <v>41989.910752314812</v>
      </c>
      <c r="U3450" s="11" t="str">
        <f t="shared" si="430"/>
        <v>Nov</v>
      </c>
      <c r="V3450">
        <f t="shared" si="431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42531.844189814808</v>
      </c>
      <c r="T3451" s="10">
        <f t="shared" si="429"/>
        <v>42559.958333333336</v>
      </c>
      <c r="U3451" s="11" t="str">
        <f t="shared" si="430"/>
        <v>Jun</v>
      </c>
      <c r="V3451">
        <f t="shared" si="431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42036.496192129627</v>
      </c>
      <c r="T3452" s="10">
        <f t="shared" si="429"/>
        <v>42096.454525462956</v>
      </c>
      <c r="U3452" s="11" t="str">
        <f t="shared" si="430"/>
        <v>Feb</v>
      </c>
      <c r="V3452">
        <f t="shared" si="431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42088.515358796292</v>
      </c>
      <c r="T3453" s="10">
        <f t="shared" si="429"/>
        <v>42115.515358796292</v>
      </c>
      <c r="U3453" s="11" t="str">
        <f t="shared" si="430"/>
        <v>Mar</v>
      </c>
      <c r="V3453">
        <f t="shared" si="431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41820.430856481478</v>
      </c>
      <c r="T3454" s="10">
        <f t="shared" si="429"/>
        <v>41842.957638888889</v>
      </c>
      <c r="U3454" s="11" t="str">
        <f t="shared" si="430"/>
        <v>Jun</v>
      </c>
      <c r="V3454">
        <f t="shared" si="431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42535.770324074074</v>
      </c>
      <c r="T3455" s="10">
        <f t="shared" si="429"/>
        <v>42595.770324074074</v>
      </c>
      <c r="U3455" s="11" t="str">
        <f t="shared" si="430"/>
        <v>Jun</v>
      </c>
      <c r="V3455">
        <f t="shared" si="431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41821.490266203698</v>
      </c>
      <c r="T3456" s="10">
        <f t="shared" si="429"/>
        <v>41851.490266203698</v>
      </c>
      <c r="U3456" s="11" t="str">
        <f t="shared" si="430"/>
        <v>Jul</v>
      </c>
      <c r="V3456">
        <f t="shared" si="431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42626.541979166665</v>
      </c>
      <c r="T3457" s="10">
        <f t="shared" si="429"/>
        <v>42656.541979166665</v>
      </c>
      <c r="U3457" s="11" t="str">
        <f t="shared" si="430"/>
        <v>Sep</v>
      </c>
      <c r="V3457">
        <f t="shared" si="431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41820.997303240736</v>
      </c>
      <c r="T3458" s="10">
        <f t="shared" si="429"/>
        <v>41852.082638888889</v>
      </c>
      <c r="U3458" s="11" t="str">
        <f t="shared" si="430"/>
        <v>Jun</v>
      </c>
      <c r="V3458">
        <f t="shared" si="431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IFERROR(E3459/L3459,0)</f>
        <v>50.981818181818184</v>
      </c>
      <c r="Q3459" t="str">
        <f t="shared" ref="Q3459:Q3522" si="434">LEFT(N3459, SEARCH("/",N3459,1)-1)</f>
        <v>theater</v>
      </c>
      <c r="R3459" t="str">
        <f t="shared" ref="R3459:R3522" si="435">RIGHT(N3459,LEN(N3459)-SEARCH("/",N3459,1))</f>
        <v>plays</v>
      </c>
      <c r="S3459" s="10">
        <f t="shared" ref="S3459:S3522" si="436">(((J3459/60)/60)/24)+DATE(1970,1,1)+(-5/24)</f>
        <v>42016.498344907406</v>
      </c>
      <c r="T3459" s="10">
        <f t="shared" ref="T3459:T3522" si="437">(((I3459/60)/60)/24)+DATE(1970,1,1)+(-5/24)</f>
        <v>42047.040972222218</v>
      </c>
      <c r="U3459" s="11" t="str">
        <f t="shared" ref="U3459:U3522" si="438">TEXT(S3459,"mmm")</f>
        <v>Jan</v>
      </c>
      <c r="V3459">
        <f t="shared" ref="V3459:V3522" si="439">YEAR(S3459)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42010.994247685179</v>
      </c>
      <c r="T3460" s="10">
        <f t="shared" si="437"/>
        <v>42037.977083333331</v>
      </c>
      <c r="U3460" s="11" t="str">
        <f t="shared" si="438"/>
        <v>Jan</v>
      </c>
      <c r="V3460">
        <f t="shared" si="43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42480.271527777775</v>
      </c>
      <c r="T3461" s="10">
        <f t="shared" si="437"/>
        <v>42510.271527777775</v>
      </c>
      <c r="U3461" s="11" t="str">
        <f t="shared" si="438"/>
        <v>Apr</v>
      </c>
      <c r="V3461">
        <f t="shared" si="43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41852.318888888884</v>
      </c>
      <c r="T3462" s="10">
        <f t="shared" si="437"/>
        <v>41866.318888888884</v>
      </c>
      <c r="U3462" s="11" t="str">
        <f t="shared" si="438"/>
        <v>Aug</v>
      </c>
      <c r="V3462">
        <f t="shared" si="43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42643.424525462957</v>
      </c>
      <c r="T3463" s="10">
        <f t="shared" si="437"/>
        <v>42671.916666666664</v>
      </c>
      <c r="U3463" s="11" t="str">
        <f t="shared" si="438"/>
        <v>Sep</v>
      </c>
      <c r="V3463">
        <f t="shared" si="43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42179.690138888887</v>
      </c>
      <c r="T3464" s="10">
        <f t="shared" si="437"/>
        <v>42195.541666666664</v>
      </c>
      <c r="U3464" s="11" t="str">
        <f t="shared" si="438"/>
        <v>Jun</v>
      </c>
      <c r="V3464">
        <f t="shared" si="43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42612.710474537038</v>
      </c>
      <c r="T3465" s="10">
        <f t="shared" si="437"/>
        <v>42653.957638888889</v>
      </c>
      <c r="U3465" s="11" t="str">
        <f t="shared" si="438"/>
        <v>Aug</v>
      </c>
      <c r="V3465">
        <f t="shared" si="43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42574.921724537031</v>
      </c>
      <c r="T3466" s="10">
        <f t="shared" si="437"/>
        <v>42604.921724537031</v>
      </c>
      <c r="U3466" s="11" t="str">
        <f t="shared" si="438"/>
        <v>Jul</v>
      </c>
      <c r="V3466">
        <f t="shared" si="43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42200.417499999996</v>
      </c>
      <c r="T3467" s="10">
        <f t="shared" si="437"/>
        <v>42225.458333333336</v>
      </c>
      <c r="U3467" s="11" t="str">
        <f t="shared" si="438"/>
        <v>Jul</v>
      </c>
      <c r="V3467">
        <f t="shared" si="43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42419.810763888883</v>
      </c>
      <c r="T3468" s="10">
        <f t="shared" si="437"/>
        <v>42479.769097222219</v>
      </c>
      <c r="U3468" s="11" t="str">
        <f t="shared" si="438"/>
        <v>Feb</v>
      </c>
      <c r="V3468">
        <f t="shared" si="43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42053.463333333326</v>
      </c>
      <c r="T3469" s="10">
        <f t="shared" si="437"/>
        <v>42083.421666666669</v>
      </c>
      <c r="U3469" s="11" t="str">
        <f t="shared" si="438"/>
        <v>Feb</v>
      </c>
      <c r="V3469">
        <f t="shared" si="43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42605.557048611103</v>
      </c>
      <c r="T3470" s="10">
        <f t="shared" si="437"/>
        <v>42633.916666666664</v>
      </c>
      <c r="U3470" s="11" t="str">
        <f t="shared" si="438"/>
        <v>Aug</v>
      </c>
      <c r="V3470">
        <f t="shared" si="43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42458.433391203704</v>
      </c>
      <c r="T3471" s="10">
        <f t="shared" si="437"/>
        <v>42488.433391203704</v>
      </c>
      <c r="U3471" s="11" t="str">
        <f t="shared" si="438"/>
        <v>Mar</v>
      </c>
      <c r="V3471">
        <f t="shared" si="43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42528.813680555548</v>
      </c>
      <c r="T3472" s="10">
        <f t="shared" si="437"/>
        <v>42566.693055555552</v>
      </c>
      <c r="U3472" s="11" t="str">
        <f t="shared" si="438"/>
        <v>Jun</v>
      </c>
      <c r="V3472">
        <f t="shared" si="43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41841.612152777772</v>
      </c>
      <c r="T3473" s="10">
        <f t="shared" si="437"/>
        <v>41882.625</v>
      </c>
      <c r="U3473" s="11" t="str">
        <f t="shared" si="438"/>
        <v>Jul</v>
      </c>
      <c r="V3473">
        <f t="shared" si="43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41927.962164351848</v>
      </c>
      <c r="T3474" s="10">
        <f t="shared" si="437"/>
        <v>41949.040972222218</v>
      </c>
      <c r="U3474" s="11" t="str">
        <f t="shared" si="438"/>
        <v>Oct</v>
      </c>
      <c r="V3474">
        <f t="shared" si="43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42062.626111111109</v>
      </c>
      <c r="T3475" s="10">
        <f t="shared" si="437"/>
        <v>42083.643749999996</v>
      </c>
      <c r="U3475" s="11" t="str">
        <f t="shared" si="438"/>
        <v>Feb</v>
      </c>
      <c r="V3475">
        <f t="shared" si="43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42541.293182870366</v>
      </c>
      <c r="T3476" s="10">
        <f t="shared" si="437"/>
        <v>42571.293182870366</v>
      </c>
      <c r="U3476" s="11" t="str">
        <f t="shared" si="438"/>
        <v>Jun</v>
      </c>
      <c r="V3476">
        <f t="shared" si="43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41918.672499999993</v>
      </c>
      <c r="T3477" s="10">
        <f t="shared" si="437"/>
        <v>41945.791666666664</v>
      </c>
      <c r="U3477" s="11" t="str">
        <f t="shared" si="438"/>
        <v>Oct</v>
      </c>
      <c r="V3477">
        <f t="shared" si="43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41921.071643518517</v>
      </c>
      <c r="T3478" s="10">
        <f t="shared" si="437"/>
        <v>41938.916666666664</v>
      </c>
      <c r="U3478" s="11" t="str">
        <f t="shared" si="438"/>
        <v>Oct</v>
      </c>
      <c r="V3478">
        <f t="shared" si="43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42128.528275462959</v>
      </c>
      <c r="T3479" s="10">
        <f t="shared" si="437"/>
        <v>42140.916666666664</v>
      </c>
      <c r="U3479" s="11" t="str">
        <f t="shared" si="438"/>
        <v>May</v>
      </c>
      <c r="V3479">
        <f t="shared" si="43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42053.708587962967</v>
      </c>
      <c r="T3480" s="10">
        <f t="shared" si="437"/>
        <v>42079.666666666664</v>
      </c>
      <c r="U3480" s="11" t="str">
        <f t="shared" si="438"/>
        <v>Feb</v>
      </c>
      <c r="V3480">
        <f t="shared" si="43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41781.646759259253</v>
      </c>
      <c r="T3481" s="10">
        <f t="shared" si="437"/>
        <v>41811.646759259253</v>
      </c>
      <c r="U3481" s="11" t="str">
        <f t="shared" si="438"/>
        <v>May</v>
      </c>
      <c r="V3481">
        <f t="shared" si="43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42171.109108796292</v>
      </c>
      <c r="T3482" s="10">
        <f t="shared" si="437"/>
        <v>42195.666666666664</v>
      </c>
      <c r="U3482" s="11" t="str">
        <f t="shared" si="438"/>
        <v>Jun</v>
      </c>
      <c r="V3482">
        <f t="shared" si="43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41989.039212962954</v>
      </c>
      <c r="T3483" s="10">
        <f t="shared" si="437"/>
        <v>42006.039212962954</v>
      </c>
      <c r="U3483" s="11" t="str">
        <f t="shared" si="438"/>
        <v>Dec</v>
      </c>
      <c r="V3483">
        <f t="shared" si="43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41796.563263888886</v>
      </c>
      <c r="T3484" s="10">
        <f t="shared" si="437"/>
        <v>41826.563263888886</v>
      </c>
      <c r="U3484" s="11" t="str">
        <f t="shared" si="438"/>
        <v>Jun</v>
      </c>
      <c r="V3484">
        <f t="shared" si="43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41793.460428240738</v>
      </c>
      <c r="T3485" s="10">
        <f t="shared" si="437"/>
        <v>41823.460428240738</v>
      </c>
      <c r="U3485" s="11" t="str">
        <f t="shared" si="438"/>
        <v>Jun</v>
      </c>
      <c r="V3485">
        <f t="shared" si="43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42506.552071759252</v>
      </c>
      <c r="T3486" s="10">
        <f t="shared" si="437"/>
        <v>42536.552071759252</v>
      </c>
      <c r="U3486" s="11" t="str">
        <f t="shared" si="438"/>
        <v>May</v>
      </c>
      <c r="V3486">
        <f t="shared" si="43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42372.484722222223</v>
      </c>
      <c r="T3487" s="10">
        <f t="shared" si="437"/>
        <v>42402.484722222223</v>
      </c>
      <c r="U3487" s="11" t="str">
        <f t="shared" si="438"/>
        <v>Jan</v>
      </c>
      <c r="V3487">
        <f t="shared" si="43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42126.666678240734</v>
      </c>
      <c r="T3488" s="10">
        <f t="shared" si="437"/>
        <v>42158.082638888889</v>
      </c>
      <c r="U3488" s="11" t="str">
        <f t="shared" si="438"/>
        <v>May</v>
      </c>
      <c r="V3488">
        <f t="shared" si="43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42149.732083333329</v>
      </c>
      <c r="T3489" s="10">
        <f t="shared" si="437"/>
        <v>42179.732083333329</v>
      </c>
      <c r="U3489" s="11" t="str">
        <f t="shared" si="438"/>
        <v>May</v>
      </c>
      <c r="V3489">
        <f t="shared" si="43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42087.55972222222</v>
      </c>
      <c r="T3490" s="10">
        <f t="shared" si="437"/>
        <v>42111.458333333336</v>
      </c>
      <c r="U3490" s="11" t="str">
        <f t="shared" si="438"/>
        <v>Mar</v>
      </c>
      <c r="V3490">
        <f t="shared" si="43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41753.427442129629</v>
      </c>
      <c r="T3491" s="10">
        <f t="shared" si="437"/>
        <v>41783.666666666664</v>
      </c>
      <c r="U3491" s="11" t="str">
        <f t="shared" si="438"/>
        <v>Apr</v>
      </c>
      <c r="V3491">
        <f t="shared" si="43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42443.594027777777</v>
      </c>
      <c r="T3492" s="10">
        <f t="shared" si="437"/>
        <v>42473.594027777777</v>
      </c>
      <c r="U3492" s="11" t="str">
        <f t="shared" si="438"/>
        <v>Mar</v>
      </c>
      <c r="V3492">
        <f t="shared" si="43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42121.041481481479</v>
      </c>
      <c r="T3493" s="10">
        <f t="shared" si="437"/>
        <v>42142.041481481479</v>
      </c>
      <c r="U3493" s="11" t="str">
        <f t="shared" si="438"/>
        <v>Apr</v>
      </c>
      <c r="V3493">
        <f t="shared" si="43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42267.800891203697</v>
      </c>
      <c r="T3494" s="10">
        <f t="shared" si="437"/>
        <v>42302.800891203697</v>
      </c>
      <c r="U3494" s="11" t="str">
        <f t="shared" si="438"/>
        <v>Sep</v>
      </c>
      <c r="V3494">
        <f t="shared" si="43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41848.657824074071</v>
      </c>
      <c r="T3495" s="10">
        <f t="shared" si="437"/>
        <v>41868.007638888885</v>
      </c>
      <c r="U3495" s="11" t="str">
        <f t="shared" si="438"/>
        <v>Jul</v>
      </c>
      <c r="V3495">
        <f t="shared" si="43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42689.006655092591</v>
      </c>
      <c r="T3496" s="10">
        <f t="shared" si="437"/>
        <v>42700.041666666664</v>
      </c>
      <c r="U3496" s="11" t="str">
        <f t="shared" si="438"/>
        <v>Nov</v>
      </c>
      <c r="V3496">
        <f t="shared" si="43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41915.554502314815</v>
      </c>
      <c r="T3497" s="10">
        <f t="shared" si="437"/>
        <v>41944.512499999997</v>
      </c>
      <c r="U3497" s="11" t="str">
        <f t="shared" si="438"/>
        <v>Oct</v>
      </c>
      <c r="V3497">
        <f t="shared" si="43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42584.638495370367</v>
      </c>
      <c r="T3498" s="10">
        <f t="shared" si="437"/>
        <v>42624.638495370367</v>
      </c>
      <c r="U3498" s="11" t="str">
        <f t="shared" si="438"/>
        <v>Aug</v>
      </c>
      <c r="V3498">
        <f t="shared" si="43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42511.533611111103</v>
      </c>
      <c r="T3499" s="10">
        <f t="shared" si="437"/>
        <v>42523.708333333336</v>
      </c>
      <c r="U3499" s="11" t="str">
        <f t="shared" si="438"/>
        <v>May</v>
      </c>
      <c r="V3499">
        <f t="shared" si="43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42458.950277777774</v>
      </c>
      <c r="T3500" s="10">
        <f t="shared" si="437"/>
        <v>42518.697222222218</v>
      </c>
      <c r="U3500" s="11" t="str">
        <f t="shared" si="438"/>
        <v>Mar</v>
      </c>
      <c r="V3500">
        <f t="shared" si="43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42131.827835648146</v>
      </c>
      <c r="T3501" s="10">
        <f t="shared" si="437"/>
        <v>42186.082638888889</v>
      </c>
      <c r="U3501" s="11" t="str">
        <f t="shared" si="438"/>
        <v>May</v>
      </c>
      <c r="V3501">
        <f t="shared" si="43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42419.711087962954</v>
      </c>
      <c r="T3502" s="10">
        <f t="shared" si="437"/>
        <v>42435.999305555553</v>
      </c>
      <c r="U3502" s="11" t="str">
        <f t="shared" si="438"/>
        <v>Feb</v>
      </c>
      <c r="V3502">
        <f t="shared" si="43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42233.555497685178</v>
      </c>
      <c r="T3503" s="10">
        <f t="shared" si="437"/>
        <v>42258.555497685178</v>
      </c>
      <c r="U3503" s="11" t="str">
        <f t="shared" si="438"/>
        <v>Aug</v>
      </c>
      <c r="V3503">
        <f t="shared" si="43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42430.631064814814</v>
      </c>
      <c r="T3504" s="10">
        <f t="shared" si="437"/>
        <v>42444.957638888889</v>
      </c>
      <c r="U3504" s="11" t="str">
        <f t="shared" si="438"/>
        <v>Mar</v>
      </c>
      <c r="V3504">
        <f t="shared" si="43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42545.27</v>
      </c>
      <c r="T3505" s="10">
        <f t="shared" si="437"/>
        <v>42575.27</v>
      </c>
      <c r="U3505" s="11" t="str">
        <f t="shared" si="438"/>
        <v>Jun</v>
      </c>
      <c r="V3505">
        <f t="shared" si="43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42297.540405092594</v>
      </c>
      <c r="T3506" s="10">
        <f t="shared" si="437"/>
        <v>42327.582071759258</v>
      </c>
      <c r="U3506" s="11" t="str">
        <f t="shared" si="438"/>
        <v>Oct</v>
      </c>
      <c r="V3506">
        <f t="shared" si="43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41760.727372685185</v>
      </c>
      <c r="T3507" s="10">
        <f t="shared" si="437"/>
        <v>41771.958333333328</v>
      </c>
      <c r="U3507" s="11" t="str">
        <f t="shared" si="438"/>
        <v>May</v>
      </c>
      <c r="V3507">
        <f t="shared" si="43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41829.525925925926</v>
      </c>
      <c r="T3508" s="10">
        <f t="shared" si="437"/>
        <v>41874.525925925926</v>
      </c>
      <c r="U3508" s="11" t="str">
        <f t="shared" si="438"/>
        <v>Jul</v>
      </c>
      <c r="V3508">
        <f t="shared" si="43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42491.714548611104</v>
      </c>
      <c r="T3509" s="10">
        <f t="shared" si="437"/>
        <v>42521.714548611104</v>
      </c>
      <c r="U3509" s="11" t="str">
        <f t="shared" si="438"/>
        <v>May</v>
      </c>
      <c r="V3509">
        <f t="shared" si="43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42477.521446759252</v>
      </c>
      <c r="T3510" s="10">
        <f t="shared" si="437"/>
        <v>42500.666666666664</v>
      </c>
      <c r="U3510" s="11" t="str">
        <f t="shared" si="438"/>
        <v>Apr</v>
      </c>
      <c r="V3510">
        <f t="shared" si="43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41950.651226851849</v>
      </c>
      <c r="T3511" s="10">
        <f t="shared" si="437"/>
        <v>41963.996527777774</v>
      </c>
      <c r="U3511" s="11" t="str">
        <f t="shared" si="438"/>
        <v>Nov</v>
      </c>
      <c r="V3511">
        <f t="shared" si="43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41802.412569444445</v>
      </c>
      <c r="T3512" s="10">
        <f t="shared" si="437"/>
        <v>41822.412569444445</v>
      </c>
      <c r="U3512" s="11" t="str">
        <f t="shared" si="438"/>
        <v>Jun</v>
      </c>
      <c r="V3512">
        <f t="shared" si="43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41927.665451388886</v>
      </c>
      <c r="T3513" s="10">
        <f t="shared" si="437"/>
        <v>41950.5625</v>
      </c>
      <c r="U3513" s="11" t="str">
        <f t="shared" si="438"/>
        <v>Oct</v>
      </c>
      <c r="V3513">
        <f t="shared" si="43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42057.328611111108</v>
      </c>
      <c r="T3514" s="10">
        <f t="shared" si="437"/>
        <v>42117.286944444444</v>
      </c>
      <c r="U3514" s="11" t="str">
        <f t="shared" si="438"/>
        <v>Feb</v>
      </c>
      <c r="V3514">
        <f t="shared" si="43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41780.887870370367</v>
      </c>
      <c r="T3515" s="10">
        <f t="shared" si="437"/>
        <v>41793.999305555553</v>
      </c>
      <c r="U3515" s="11" t="str">
        <f t="shared" si="438"/>
        <v>May</v>
      </c>
      <c r="V3515">
        <f t="shared" si="43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42020.638333333329</v>
      </c>
      <c r="T3516" s="10">
        <f t="shared" si="437"/>
        <v>42036.999305555553</v>
      </c>
      <c r="U3516" s="11" t="str">
        <f t="shared" si="438"/>
        <v>Jan</v>
      </c>
      <c r="V3516">
        <f t="shared" si="43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42125.564479166664</v>
      </c>
      <c r="T3517" s="10">
        <f t="shared" si="437"/>
        <v>42155.564479166664</v>
      </c>
      <c r="U3517" s="11" t="str">
        <f t="shared" si="438"/>
        <v>May</v>
      </c>
      <c r="V3517">
        <f t="shared" si="43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41855.801736111105</v>
      </c>
      <c r="T3518" s="10">
        <f t="shared" si="437"/>
        <v>41889.916666666664</v>
      </c>
      <c r="U3518" s="11" t="str">
        <f t="shared" si="438"/>
        <v>Aug</v>
      </c>
      <c r="V3518">
        <f t="shared" si="43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41794.609189814815</v>
      </c>
      <c r="T3519" s="10">
        <f t="shared" si="437"/>
        <v>41824.25</v>
      </c>
      <c r="U3519" s="11" t="str">
        <f t="shared" si="438"/>
        <v>Jun</v>
      </c>
      <c r="V3519">
        <f t="shared" si="43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41893.575219907405</v>
      </c>
      <c r="T3520" s="10">
        <f t="shared" si="437"/>
        <v>41914.38958333333</v>
      </c>
      <c r="U3520" s="11" t="str">
        <f t="shared" si="438"/>
        <v>Sep</v>
      </c>
      <c r="V3520">
        <f t="shared" si="43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42037.390624999993</v>
      </c>
      <c r="T3521" s="10">
        <f t="shared" si="437"/>
        <v>42067.390624999993</v>
      </c>
      <c r="U3521" s="11" t="str">
        <f t="shared" si="438"/>
        <v>Feb</v>
      </c>
      <c r="V3521">
        <f t="shared" si="43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42227.615879629629</v>
      </c>
      <c r="T3522" s="10">
        <f t="shared" si="437"/>
        <v>42253.365972222215</v>
      </c>
      <c r="U3522" s="11" t="str">
        <f t="shared" si="438"/>
        <v>Aug</v>
      </c>
      <c r="V3522">
        <f t="shared" si="43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IFERROR(E3523/L3523,0)</f>
        <v>45.615384615384613</v>
      </c>
      <c r="Q3523" t="str">
        <f t="shared" ref="Q3523:Q3586" si="442">LEFT(N3523, SEARCH("/",N3523,1)-1)</f>
        <v>theater</v>
      </c>
      <c r="R3523" t="str">
        <f t="shared" ref="R3523:R3586" si="443">RIGHT(N3523,LEN(N3523)-SEARCH("/",N3523,1))</f>
        <v>plays</v>
      </c>
      <c r="S3523" s="10">
        <f t="shared" ref="S3523:S3586" si="444">(((J3523/60)/60)/24)+DATE(1970,1,1)+(-5/24)</f>
        <v>41881.153009259258</v>
      </c>
      <c r="T3523" s="10">
        <f t="shared" ref="T3523:T3586" si="445">(((I3523/60)/60)/24)+DATE(1970,1,1)+(-5/24)</f>
        <v>41911.153009259258</v>
      </c>
      <c r="U3523" s="11" t="str">
        <f t="shared" ref="U3523:U3586" si="446">TEXT(S3523,"mmm")</f>
        <v>Aug</v>
      </c>
      <c r="V3523">
        <f t="shared" ref="V3523:V3586" si="447">YEAR(S3523)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42234.581550925919</v>
      </c>
      <c r="T3524" s="10">
        <f t="shared" si="445"/>
        <v>42262.212500000001</v>
      </c>
      <c r="U3524" s="11" t="str">
        <f t="shared" si="446"/>
        <v>Aug</v>
      </c>
      <c r="V3524">
        <f t="shared" si="447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42581.189212962963</v>
      </c>
      <c r="T3525" s="10">
        <f t="shared" si="445"/>
        <v>42638.749999999993</v>
      </c>
      <c r="U3525" s="11" t="str">
        <f t="shared" si="446"/>
        <v>Jul</v>
      </c>
      <c r="V3525">
        <f t="shared" si="447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41880.555243055554</v>
      </c>
      <c r="T3526" s="10">
        <f t="shared" si="445"/>
        <v>41894.958333333328</v>
      </c>
      <c r="U3526" s="11" t="str">
        <f t="shared" si="446"/>
        <v>Aug</v>
      </c>
      <c r="V3526">
        <f t="shared" si="447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42214.487337962964</v>
      </c>
      <c r="T3527" s="10">
        <f t="shared" si="445"/>
        <v>42225.458333333336</v>
      </c>
      <c r="U3527" s="11" t="str">
        <f t="shared" si="446"/>
        <v>Jul</v>
      </c>
      <c r="V3527">
        <f t="shared" si="447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42460.126979166664</v>
      </c>
      <c r="T3528" s="10">
        <f t="shared" si="445"/>
        <v>42488.040972222218</v>
      </c>
      <c r="U3528" s="11" t="str">
        <f t="shared" si="446"/>
        <v>Mar</v>
      </c>
      <c r="V3528">
        <f t="shared" si="447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42166.814872685187</v>
      </c>
      <c r="T3529" s="10">
        <f t="shared" si="445"/>
        <v>42195.957638888889</v>
      </c>
      <c r="U3529" s="11" t="str">
        <f t="shared" si="446"/>
        <v>Jun</v>
      </c>
      <c r="V3529">
        <f t="shared" si="447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42733.293032407404</v>
      </c>
      <c r="T3530" s="10">
        <f t="shared" si="445"/>
        <v>42753.293032407404</v>
      </c>
      <c r="U3530" s="11" t="str">
        <f t="shared" si="446"/>
        <v>Dec</v>
      </c>
      <c r="V3530">
        <f t="shared" si="447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42177.553449074076</v>
      </c>
      <c r="T3531" s="10">
        <f t="shared" si="445"/>
        <v>42197.833333333336</v>
      </c>
      <c r="U3531" s="11" t="str">
        <f t="shared" si="446"/>
        <v>Jun</v>
      </c>
      <c r="V3531">
        <f t="shared" si="447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42442.41501157407</v>
      </c>
      <c r="T3532" s="10">
        <f t="shared" si="445"/>
        <v>42470.624999999993</v>
      </c>
      <c r="U3532" s="11" t="str">
        <f t="shared" si="446"/>
        <v>Mar</v>
      </c>
      <c r="V3532">
        <f t="shared" si="447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42521.44599537037</v>
      </c>
      <c r="T3533" s="10">
        <f t="shared" si="445"/>
        <v>42551.44599537037</v>
      </c>
      <c r="U3533" s="11" t="str">
        <f t="shared" si="446"/>
        <v>May</v>
      </c>
      <c r="V3533">
        <f t="shared" si="447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41884.391516203701</v>
      </c>
      <c r="T3534" s="10">
        <f t="shared" si="445"/>
        <v>41899.957638888889</v>
      </c>
      <c r="U3534" s="11" t="str">
        <f t="shared" si="446"/>
        <v>Sep</v>
      </c>
      <c r="V3534">
        <f t="shared" si="447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42289.552858796298</v>
      </c>
      <c r="T3535" s="10">
        <f t="shared" si="445"/>
        <v>42319.594525462955</v>
      </c>
      <c r="U3535" s="11" t="str">
        <f t="shared" si="446"/>
        <v>Oct</v>
      </c>
      <c r="V3535">
        <f t="shared" si="447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42243.416932870365</v>
      </c>
      <c r="T3536" s="10">
        <f t="shared" si="445"/>
        <v>42278.416932870365</v>
      </c>
      <c r="U3536" s="11" t="str">
        <f t="shared" si="446"/>
        <v>Aug</v>
      </c>
      <c r="V3536">
        <f t="shared" si="447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42248.431828703695</v>
      </c>
      <c r="T3537" s="10">
        <f t="shared" si="445"/>
        <v>42279.541666666664</v>
      </c>
      <c r="U3537" s="11" t="str">
        <f t="shared" si="446"/>
        <v>Sep</v>
      </c>
      <c r="V3537">
        <f t="shared" si="447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42328.518807870372</v>
      </c>
      <c r="T3538" s="10">
        <f t="shared" si="445"/>
        <v>42358.290972222218</v>
      </c>
      <c r="U3538" s="11" t="str">
        <f t="shared" si="446"/>
        <v>Nov</v>
      </c>
      <c r="V3538">
        <f t="shared" si="447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41923.146018518513</v>
      </c>
      <c r="T3539" s="10">
        <f t="shared" si="445"/>
        <v>41960.124305555553</v>
      </c>
      <c r="U3539" s="11" t="str">
        <f t="shared" si="446"/>
        <v>Oct</v>
      </c>
      <c r="V3539">
        <f t="shared" si="447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42571.212268518517</v>
      </c>
      <c r="T3540" s="10">
        <f t="shared" si="445"/>
        <v>42599.212268518517</v>
      </c>
      <c r="U3540" s="11" t="str">
        <f t="shared" si="446"/>
        <v>Jul</v>
      </c>
      <c r="V3540">
        <f t="shared" si="447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42600.547708333332</v>
      </c>
      <c r="T3541" s="10">
        <f t="shared" si="445"/>
        <v>42621.547708333332</v>
      </c>
      <c r="U3541" s="11" t="str">
        <f t="shared" si="446"/>
        <v>Aug</v>
      </c>
      <c r="V3541">
        <f t="shared" si="447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42516.795034722221</v>
      </c>
      <c r="T3542" s="10">
        <f t="shared" si="445"/>
        <v>42546.795034722221</v>
      </c>
      <c r="U3542" s="11" t="str">
        <f t="shared" si="446"/>
        <v>May</v>
      </c>
      <c r="V3542">
        <f t="shared" si="447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42222.521701388883</v>
      </c>
      <c r="T3543" s="10">
        <f t="shared" si="445"/>
        <v>42247.521701388883</v>
      </c>
      <c r="U3543" s="11" t="str">
        <f t="shared" si="446"/>
        <v>Aug</v>
      </c>
      <c r="V3543">
        <f t="shared" si="447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41829.391458333332</v>
      </c>
      <c r="T3544" s="10">
        <f t="shared" si="445"/>
        <v>41889.391458333332</v>
      </c>
      <c r="U3544" s="11" t="str">
        <f t="shared" si="446"/>
        <v>Jul</v>
      </c>
      <c r="V3544">
        <f t="shared" si="447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42150.546979166662</v>
      </c>
      <c r="T3545" s="10">
        <f t="shared" si="445"/>
        <v>42180.546979166662</v>
      </c>
      <c r="U3545" s="11" t="str">
        <f t="shared" si="446"/>
        <v>May</v>
      </c>
      <c r="V3545">
        <f t="shared" si="447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42040.623344907406</v>
      </c>
      <c r="T3546" s="10">
        <f t="shared" si="445"/>
        <v>42070.623344907406</v>
      </c>
      <c r="U3546" s="11" t="str">
        <f t="shared" si="446"/>
        <v>Feb</v>
      </c>
      <c r="V3546">
        <f t="shared" si="447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42075.599062499998</v>
      </c>
      <c r="T3547" s="10">
        <f t="shared" si="445"/>
        <v>42105.599062499998</v>
      </c>
      <c r="U3547" s="11" t="str">
        <f t="shared" si="446"/>
        <v>Mar</v>
      </c>
      <c r="V3547">
        <f t="shared" si="447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42073.452361111107</v>
      </c>
      <c r="T3548" s="10">
        <f t="shared" si="445"/>
        <v>42094.957638888889</v>
      </c>
      <c r="U3548" s="11" t="str">
        <f t="shared" si="446"/>
        <v>Mar</v>
      </c>
      <c r="V3548">
        <f t="shared" si="447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42479.870381944442</v>
      </c>
      <c r="T3549" s="10">
        <f t="shared" si="445"/>
        <v>42503.957638888889</v>
      </c>
      <c r="U3549" s="11" t="str">
        <f t="shared" si="446"/>
        <v>Apr</v>
      </c>
      <c r="V3549">
        <f t="shared" si="447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42411.733958333331</v>
      </c>
      <c r="T3550" s="10">
        <f t="shared" si="445"/>
        <v>42433.833333333336</v>
      </c>
      <c r="U3550" s="11" t="str">
        <f t="shared" si="446"/>
        <v>Feb</v>
      </c>
      <c r="V3550">
        <f t="shared" si="447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42223.186030092591</v>
      </c>
      <c r="T3551" s="10">
        <f t="shared" si="445"/>
        <v>42251.186030092591</v>
      </c>
      <c r="U3551" s="11" t="str">
        <f t="shared" si="446"/>
        <v>Aug</v>
      </c>
      <c r="V3551">
        <f t="shared" si="447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42462.685162037036</v>
      </c>
      <c r="T3552" s="10">
        <f t="shared" si="445"/>
        <v>42492.685162037036</v>
      </c>
      <c r="U3552" s="11" t="str">
        <f t="shared" si="446"/>
        <v>Apr</v>
      </c>
      <c r="V3552">
        <f t="shared" si="447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41753.307523148142</v>
      </c>
      <c r="T3553" s="10">
        <f t="shared" si="445"/>
        <v>41781.713194444441</v>
      </c>
      <c r="U3553" s="11" t="str">
        <f t="shared" si="446"/>
        <v>Apr</v>
      </c>
      <c r="V3553">
        <f t="shared" si="447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41788.378749999996</v>
      </c>
      <c r="T3554" s="10">
        <f t="shared" si="445"/>
        <v>41818.378749999996</v>
      </c>
      <c r="U3554" s="11" t="str">
        <f t="shared" si="446"/>
        <v>May</v>
      </c>
      <c r="V3554">
        <f t="shared" si="447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42195.820370370369</v>
      </c>
      <c r="T3555" s="10">
        <f t="shared" si="445"/>
        <v>42227.791666666664</v>
      </c>
      <c r="U3555" s="11" t="str">
        <f t="shared" si="446"/>
        <v>Jul</v>
      </c>
      <c r="V3555">
        <f t="shared" si="447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42015.842118055552</v>
      </c>
      <c r="T3556" s="10">
        <f t="shared" si="445"/>
        <v>42046.499999999993</v>
      </c>
      <c r="U3556" s="11" t="str">
        <f t="shared" si="446"/>
        <v>Jan</v>
      </c>
      <c r="V3556">
        <f t="shared" si="447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42661.233726851853</v>
      </c>
      <c r="T3557" s="10">
        <f t="shared" si="445"/>
        <v>42691.27539351851</v>
      </c>
      <c r="U3557" s="11" t="str">
        <f t="shared" si="446"/>
        <v>Oct</v>
      </c>
      <c r="V3557">
        <f t="shared" si="447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41808.441249999996</v>
      </c>
      <c r="T3558" s="10">
        <f t="shared" si="445"/>
        <v>41868.441249999996</v>
      </c>
      <c r="U3558" s="11" t="str">
        <f t="shared" si="446"/>
        <v>Jun</v>
      </c>
      <c r="V3558">
        <f t="shared" si="447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41730.068414351852</v>
      </c>
      <c r="T3559" s="10">
        <f t="shared" si="445"/>
        <v>41764.068414351852</v>
      </c>
      <c r="U3559" s="11" t="str">
        <f t="shared" si="446"/>
        <v>Apr</v>
      </c>
      <c r="V3559">
        <f t="shared" si="447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42139.608506944445</v>
      </c>
      <c r="T3560" s="10">
        <f t="shared" si="445"/>
        <v>42181.666666666664</v>
      </c>
      <c r="U3560" s="11" t="str">
        <f t="shared" si="446"/>
        <v>May</v>
      </c>
      <c r="V3560">
        <f t="shared" si="447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42193.887824074067</v>
      </c>
      <c r="T3561" s="10">
        <f t="shared" si="445"/>
        <v>42216.165277777771</v>
      </c>
      <c r="U3561" s="11" t="str">
        <f t="shared" si="446"/>
        <v>Jul</v>
      </c>
      <c r="V3561">
        <f t="shared" si="447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42115.681319444448</v>
      </c>
      <c r="T3562" s="10">
        <f t="shared" si="445"/>
        <v>42150.906249999993</v>
      </c>
      <c r="U3562" s="11" t="str">
        <f t="shared" si="446"/>
        <v>Apr</v>
      </c>
      <c r="V3562">
        <f t="shared" si="447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42203.471967592595</v>
      </c>
      <c r="T3563" s="10">
        <f t="shared" si="445"/>
        <v>42221.566666666658</v>
      </c>
      <c r="U3563" s="11" t="str">
        <f t="shared" si="446"/>
        <v>Jul</v>
      </c>
      <c r="V3563">
        <f t="shared" si="447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42433.553553240738</v>
      </c>
      <c r="T3564" s="10">
        <f t="shared" si="445"/>
        <v>42442.708333333336</v>
      </c>
      <c r="U3564" s="11" t="str">
        <f t="shared" si="446"/>
        <v>Mar</v>
      </c>
      <c r="V3564">
        <f t="shared" si="447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42555.46361111111</v>
      </c>
      <c r="T3565" s="10">
        <f t="shared" si="445"/>
        <v>42583.583333333336</v>
      </c>
      <c r="U3565" s="11" t="str">
        <f t="shared" si="446"/>
        <v>Jul</v>
      </c>
      <c r="V3565">
        <f t="shared" si="447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42236.414918981485</v>
      </c>
      <c r="T3566" s="10">
        <f t="shared" si="445"/>
        <v>42282.458333333336</v>
      </c>
      <c r="U3566" s="11" t="str">
        <f t="shared" si="446"/>
        <v>Aug</v>
      </c>
      <c r="V3566">
        <f t="shared" si="447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41974.534814814811</v>
      </c>
      <c r="T3567" s="10">
        <f t="shared" si="445"/>
        <v>42004.534814814811</v>
      </c>
      <c r="U3567" s="11" t="str">
        <f t="shared" si="446"/>
        <v>Dec</v>
      </c>
      <c r="V3567">
        <f t="shared" si="447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41997.299571759257</v>
      </c>
      <c r="T3568" s="10">
        <f t="shared" si="445"/>
        <v>42027.299571759257</v>
      </c>
      <c r="U3568" s="11" t="str">
        <f t="shared" si="446"/>
        <v>Dec</v>
      </c>
      <c r="V3568">
        <f t="shared" si="447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42135.602361111109</v>
      </c>
      <c r="T3569" s="10">
        <f t="shared" si="445"/>
        <v>42165.602361111109</v>
      </c>
      <c r="U3569" s="11" t="str">
        <f t="shared" si="446"/>
        <v>May</v>
      </c>
      <c r="V3569">
        <f t="shared" si="447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41869.532337962963</v>
      </c>
      <c r="T3570" s="10">
        <f t="shared" si="445"/>
        <v>41899.532337962963</v>
      </c>
      <c r="U3570" s="11" t="str">
        <f t="shared" si="446"/>
        <v>Aug</v>
      </c>
      <c r="V3570">
        <f t="shared" si="447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41982.480277777773</v>
      </c>
      <c r="T3571" s="10">
        <f t="shared" si="445"/>
        <v>42012.480277777773</v>
      </c>
      <c r="U3571" s="11" t="str">
        <f t="shared" si="446"/>
        <v>Dec</v>
      </c>
      <c r="V3571">
        <f t="shared" si="447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41976.123645833337</v>
      </c>
      <c r="T3572" s="10">
        <f t="shared" si="445"/>
        <v>42004.083333333336</v>
      </c>
      <c r="U3572" s="11" t="str">
        <f t="shared" si="446"/>
        <v>Dec</v>
      </c>
      <c r="V3572">
        <f t="shared" si="447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41912.650613425925</v>
      </c>
      <c r="T3573" s="10">
        <f t="shared" si="445"/>
        <v>41942.650613425925</v>
      </c>
      <c r="U3573" s="11" t="str">
        <f t="shared" si="446"/>
        <v>Sep</v>
      </c>
      <c r="V3573">
        <f t="shared" si="447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42146.36206018518</v>
      </c>
      <c r="T3574" s="10">
        <f t="shared" si="445"/>
        <v>42176.36206018518</v>
      </c>
      <c r="U3574" s="11" t="str">
        <f t="shared" si="446"/>
        <v>May</v>
      </c>
      <c r="V3574">
        <f t="shared" si="447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41921.167199074072</v>
      </c>
      <c r="T3575" s="10">
        <f t="shared" si="445"/>
        <v>41951.208865740737</v>
      </c>
      <c r="U3575" s="11" t="str">
        <f t="shared" si="446"/>
        <v>Oct</v>
      </c>
      <c r="V3575">
        <f t="shared" si="447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41926.734351851846</v>
      </c>
      <c r="T3576" s="10">
        <f t="shared" si="445"/>
        <v>41956.776018518511</v>
      </c>
      <c r="U3576" s="11" t="str">
        <f t="shared" si="446"/>
        <v>Oct</v>
      </c>
      <c r="V3576">
        <f t="shared" si="447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42561.575543981475</v>
      </c>
      <c r="T3577" s="10">
        <f t="shared" si="445"/>
        <v>42592.957638888889</v>
      </c>
      <c r="U3577" s="11" t="str">
        <f t="shared" si="446"/>
        <v>Jul</v>
      </c>
      <c r="V3577">
        <f t="shared" si="447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42649.340902777774</v>
      </c>
      <c r="T3578" s="10">
        <f t="shared" si="445"/>
        <v>42709.382569444446</v>
      </c>
      <c r="U3578" s="11" t="str">
        <f t="shared" si="446"/>
        <v>Oct</v>
      </c>
      <c r="V3578">
        <f t="shared" si="447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42093.578506944446</v>
      </c>
      <c r="T3579" s="10">
        <f t="shared" si="445"/>
        <v>42120.061111111114</v>
      </c>
      <c r="U3579" s="11" t="str">
        <f t="shared" si="446"/>
        <v>Mar</v>
      </c>
      <c r="V3579">
        <f t="shared" si="447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42460.525196759256</v>
      </c>
      <c r="T3580" s="10">
        <f t="shared" si="445"/>
        <v>42490.525196759256</v>
      </c>
      <c r="U3580" s="11" t="str">
        <f t="shared" si="446"/>
        <v>Mar</v>
      </c>
      <c r="V3580">
        <f t="shared" si="447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42430.553888888891</v>
      </c>
      <c r="T3581" s="10">
        <f t="shared" si="445"/>
        <v>42460.51222222222</v>
      </c>
      <c r="U3581" s="11" t="str">
        <f t="shared" si="446"/>
        <v>Mar</v>
      </c>
      <c r="V3581">
        <f t="shared" si="447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42025.967847222222</v>
      </c>
      <c r="T3582" s="10">
        <f t="shared" si="445"/>
        <v>42063.999305555553</v>
      </c>
      <c r="U3582" s="11" t="str">
        <f t="shared" si="446"/>
        <v>Jan</v>
      </c>
      <c r="V3582">
        <f t="shared" si="447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41836.26284722222</v>
      </c>
      <c r="T3583" s="10">
        <f t="shared" si="445"/>
        <v>41850.26284722222</v>
      </c>
      <c r="U3583" s="11" t="str">
        <f t="shared" si="446"/>
        <v>Jul</v>
      </c>
      <c r="V3583">
        <f t="shared" si="447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42450.887523148143</v>
      </c>
      <c r="T3584" s="10">
        <f t="shared" si="445"/>
        <v>42464.887523148143</v>
      </c>
      <c r="U3584" s="11" t="str">
        <f t="shared" si="446"/>
        <v>Mar</v>
      </c>
      <c r="V3584">
        <f t="shared" si="447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42418.217650462961</v>
      </c>
      <c r="T3585" s="10">
        <f t="shared" si="445"/>
        <v>42478.175983796296</v>
      </c>
      <c r="U3585" s="11" t="str">
        <f t="shared" si="446"/>
        <v>Feb</v>
      </c>
      <c r="V3585">
        <f t="shared" si="447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42168.108148148145</v>
      </c>
      <c r="T3586" s="10">
        <f t="shared" si="445"/>
        <v>42198.108148148145</v>
      </c>
      <c r="U3586" s="11" t="str">
        <f t="shared" si="446"/>
        <v>Jun</v>
      </c>
      <c r="V3586">
        <f t="shared" si="447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IFERROR(E3587/L3587,0)</f>
        <v>176.08695652173913</v>
      </c>
      <c r="Q3587" t="str">
        <f t="shared" ref="Q3587:Q3650" si="450">LEFT(N3587, SEARCH("/",N3587,1)-1)</f>
        <v>theater</v>
      </c>
      <c r="R3587" t="str">
        <f t="shared" ref="R3587:R3650" si="451">RIGHT(N3587,LEN(N3587)-SEARCH("/",N3587,1))</f>
        <v>plays</v>
      </c>
      <c r="S3587" s="10">
        <f t="shared" ref="S3587:S3650" si="452">(((J3587/60)/60)/24)+DATE(1970,1,1)+(-5/24)</f>
        <v>41964.507986111108</v>
      </c>
      <c r="T3587" s="10">
        <f t="shared" ref="T3587:T3650" si="453">(((I3587/60)/60)/24)+DATE(1970,1,1)+(-5/24)</f>
        <v>41994.507986111108</v>
      </c>
      <c r="U3587" s="11" t="str">
        <f t="shared" ref="U3587:U3650" si="454">TEXT(S3587,"mmm")</f>
        <v>Nov</v>
      </c>
      <c r="V3587">
        <f t="shared" ref="V3587:V3650" si="455">YEAR(S3587)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42576.489236111105</v>
      </c>
      <c r="T3588" s="10">
        <f t="shared" si="453"/>
        <v>42636.489236111105</v>
      </c>
      <c r="U3588" s="11" t="str">
        <f t="shared" si="454"/>
        <v>Jul</v>
      </c>
      <c r="V3588">
        <f t="shared" si="455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42503.331643518519</v>
      </c>
      <c r="T3589" s="10">
        <f t="shared" si="453"/>
        <v>42548.583333333336</v>
      </c>
      <c r="U3589" s="11" t="str">
        <f t="shared" si="454"/>
        <v>May</v>
      </c>
      <c r="V3589">
        <f t="shared" si="455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42101.620486111111</v>
      </c>
      <c r="T3590" s="10">
        <f t="shared" si="453"/>
        <v>42123.749999999993</v>
      </c>
      <c r="U3590" s="11" t="str">
        <f t="shared" si="454"/>
        <v>Apr</v>
      </c>
      <c r="V3590">
        <f t="shared" si="455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42125.439201388886</v>
      </c>
      <c r="T3591" s="10">
        <f t="shared" si="453"/>
        <v>42150.439201388886</v>
      </c>
      <c r="U3591" s="11" t="str">
        <f t="shared" si="454"/>
        <v>May</v>
      </c>
      <c r="V3591">
        <f t="shared" si="455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41902.125393518516</v>
      </c>
      <c r="T3592" s="10">
        <f t="shared" si="453"/>
        <v>41932.125393518516</v>
      </c>
      <c r="U3592" s="11" t="str">
        <f t="shared" si="454"/>
        <v>Sep</v>
      </c>
      <c r="V3592">
        <f t="shared" si="455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42003.74009259259</v>
      </c>
      <c r="T3593" s="10">
        <f t="shared" si="453"/>
        <v>42027.999305555553</v>
      </c>
      <c r="U3593" s="11" t="str">
        <f t="shared" si="454"/>
        <v>Dec</v>
      </c>
      <c r="V3593">
        <f t="shared" si="455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41988.621608796289</v>
      </c>
      <c r="T3594" s="10">
        <f t="shared" si="453"/>
        <v>42045.999305555553</v>
      </c>
      <c r="U3594" s="11" t="str">
        <f t="shared" si="454"/>
        <v>Dec</v>
      </c>
      <c r="V3594">
        <f t="shared" si="455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41974.690266203703</v>
      </c>
      <c r="T3595" s="10">
        <f t="shared" si="453"/>
        <v>42009.643055555549</v>
      </c>
      <c r="U3595" s="11" t="str">
        <f t="shared" si="454"/>
        <v>Dec</v>
      </c>
      <c r="V3595">
        <f t="shared" si="455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42591.858587962961</v>
      </c>
      <c r="T3596" s="10">
        <f t="shared" si="453"/>
        <v>42616.858587962961</v>
      </c>
      <c r="U3596" s="11" t="str">
        <f t="shared" si="454"/>
        <v>Aug</v>
      </c>
      <c r="V3596">
        <f t="shared" si="455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42049.800034722219</v>
      </c>
      <c r="T3597" s="10">
        <f t="shared" si="453"/>
        <v>42076.082638888889</v>
      </c>
      <c r="U3597" s="11" t="str">
        <f t="shared" si="454"/>
        <v>Feb</v>
      </c>
      <c r="V3597">
        <f t="shared" si="455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41856.506736111107</v>
      </c>
      <c r="T3598" s="10">
        <f t="shared" si="453"/>
        <v>41877.506736111107</v>
      </c>
      <c r="U3598" s="11" t="str">
        <f t="shared" si="454"/>
        <v>Aug</v>
      </c>
      <c r="V3598">
        <f t="shared" si="455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42417.377199074072</v>
      </c>
      <c r="T3599" s="10">
        <f t="shared" si="453"/>
        <v>42432.040972222218</v>
      </c>
      <c r="U3599" s="11" t="str">
        <f t="shared" si="454"/>
        <v>Feb</v>
      </c>
      <c r="V3599">
        <f t="shared" si="455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41866.590532407405</v>
      </c>
      <c r="T3600" s="10">
        <f t="shared" si="453"/>
        <v>41884.999305555553</v>
      </c>
      <c r="U3600" s="11" t="str">
        <f t="shared" si="454"/>
        <v>Aug</v>
      </c>
      <c r="V3600">
        <f t="shared" si="455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42220.586539351854</v>
      </c>
      <c r="T3601" s="10">
        <f t="shared" si="453"/>
        <v>42245.791666666664</v>
      </c>
      <c r="U3601" s="11" t="str">
        <f t="shared" si="454"/>
        <v>Aug</v>
      </c>
      <c r="V3601">
        <f t="shared" si="455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42628.640787037039</v>
      </c>
      <c r="T3602" s="10">
        <f t="shared" si="453"/>
        <v>42656.640787037039</v>
      </c>
      <c r="U3602" s="11" t="str">
        <f t="shared" si="454"/>
        <v>Sep</v>
      </c>
      <c r="V3602">
        <f t="shared" si="455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41990.790300925924</v>
      </c>
      <c r="T3603" s="10">
        <f t="shared" si="453"/>
        <v>42020.790300925924</v>
      </c>
      <c r="U3603" s="11" t="str">
        <f t="shared" si="454"/>
        <v>Dec</v>
      </c>
      <c r="V3603">
        <f t="shared" si="455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42447.68609953703</v>
      </c>
      <c r="T3604" s="10">
        <f t="shared" si="453"/>
        <v>42507.68609953703</v>
      </c>
      <c r="U3604" s="11" t="str">
        <f t="shared" si="454"/>
        <v>Mar</v>
      </c>
      <c r="V3604">
        <f t="shared" si="455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42283.656018518515</v>
      </c>
      <c r="T3605" s="10">
        <f t="shared" si="453"/>
        <v>42313.697685185187</v>
      </c>
      <c r="U3605" s="11" t="str">
        <f t="shared" si="454"/>
        <v>Oct</v>
      </c>
      <c r="V3605">
        <f t="shared" si="455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42482.80736111111</v>
      </c>
      <c r="T3606" s="10">
        <f t="shared" si="453"/>
        <v>42489.082638888889</v>
      </c>
      <c r="U3606" s="11" t="str">
        <f t="shared" si="454"/>
        <v>Apr</v>
      </c>
      <c r="V3606">
        <f t="shared" si="455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42383.584791666661</v>
      </c>
      <c r="T3607" s="10">
        <f t="shared" si="453"/>
        <v>42413.584791666661</v>
      </c>
      <c r="U3607" s="11" t="str">
        <f t="shared" si="454"/>
        <v>Jan</v>
      </c>
      <c r="V3607">
        <f t="shared" si="455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42566.396493055552</v>
      </c>
      <c r="T3608" s="10">
        <f t="shared" si="453"/>
        <v>42596.396493055552</v>
      </c>
      <c r="U3608" s="11" t="str">
        <f t="shared" si="454"/>
        <v>Jul</v>
      </c>
      <c r="V3608">
        <f t="shared" si="455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42338.755578703705</v>
      </c>
      <c r="T3609" s="10">
        <f t="shared" si="453"/>
        <v>42352.791666666664</v>
      </c>
      <c r="U3609" s="11" t="str">
        <f t="shared" si="454"/>
        <v>Nov</v>
      </c>
      <c r="V3609">
        <f t="shared" si="455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42506.50104166667</v>
      </c>
      <c r="T3610" s="10">
        <f t="shared" si="453"/>
        <v>42538.374999999993</v>
      </c>
      <c r="U3610" s="11" t="str">
        <f t="shared" si="454"/>
        <v>May</v>
      </c>
      <c r="V3610">
        <f t="shared" si="455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42429.783391203695</v>
      </c>
      <c r="T3611" s="10">
        <f t="shared" si="453"/>
        <v>42459.741724537038</v>
      </c>
      <c r="U3611" s="11" t="str">
        <f t="shared" si="454"/>
        <v>Feb</v>
      </c>
      <c r="V3611">
        <f t="shared" si="455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42203.22379629629</v>
      </c>
      <c r="T3612" s="10">
        <f t="shared" si="453"/>
        <v>42233.22379629629</v>
      </c>
      <c r="U3612" s="11" t="str">
        <f t="shared" si="454"/>
        <v>Jul</v>
      </c>
      <c r="V3612">
        <f t="shared" si="455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42072.162048611113</v>
      </c>
      <c r="T3613" s="10">
        <f t="shared" si="453"/>
        <v>42102.162048611113</v>
      </c>
      <c r="U3613" s="11" t="str">
        <f t="shared" si="454"/>
        <v>Mar</v>
      </c>
      <c r="V3613">
        <f t="shared" si="455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41789.518645833334</v>
      </c>
      <c r="T3614" s="10">
        <f t="shared" si="453"/>
        <v>41799.518645833334</v>
      </c>
      <c r="U3614" s="11" t="str">
        <f t="shared" si="454"/>
        <v>May</v>
      </c>
      <c r="V3614">
        <f t="shared" si="455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41788.381643518514</v>
      </c>
      <c r="T3615" s="10">
        <f t="shared" si="453"/>
        <v>41818.381643518514</v>
      </c>
      <c r="U3615" s="11" t="str">
        <f t="shared" si="454"/>
        <v>May</v>
      </c>
      <c r="V3615">
        <f t="shared" si="455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42143.833518518521</v>
      </c>
      <c r="T3616" s="10">
        <f t="shared" si="453"/>
        <v>42173.833518518521</v>
      </c>
      <c r="U3616" s="11" t="str">
        <f t="shared" si="454"/>
        <v>May</v>
      </c>
      <c r="V3616">
        <f t="shared" si="455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42318.385370370372</v>
      </c>
      <c r="T3617" s="10">
        <f t="shared" si="453"/>
        <v>42348.385370370372</v>
      </c>
      <c r="U3617" s="11" t="str">
        <f t="shared" si="454"/>
        <v>Nov</v>
      </c>
      <c r="V3617">
        <f t="shared" si="455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42052.741481481477</v>
      </c>
      <c r="T3618" s="10">
        <f t="shared" si="453"/>
        <v>42082.699814814812</v>
      </c>
      <c r="U3618" s="11" t="str">
        <f t="shared" si="454"/>
        <v>Feb</v>
      </c>
      <c r="V3618">
        <f t="shared" si="455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42779.401956018519</v>
      </c>
      <c r="T3619" s="10">
        <f t="shared" si="453"/>
        <v>42793.791666666664</v>
      </c>
      <c r="U3619" s="11" t="str">
        <f t="shared" si="454"/>
        <v>Feb</v>
      </c>
      <c r="V3619">
        <f t="shared" si="455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42128.419560185182</v>
      </c>
      <c r="T3620" s="10">
        <f t="shared" si="453"/>
        <v>42158.419560185182</v>
      </c>
      <c r="U3620" s="11" t="str">
        <f t="shared" si="454"/>
        <v>May</v>
      </c>
      <c r="V3620">
        <f t="shared" si="455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42660.92391203704</v>
      </c>
      <c r="T3621" s="10">
        <f t="shared" si="453"/>
        <v>42693.708333333336</v>
      </c>
      <c r="U3621" s="11" t="str">
        <f t="shared" si="454"/>
        <v>Oct</v>
      </c>
      <c r="V3621">
        <f t="shared" si="455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42037.72987268518</v>
      </c>
      <c r="T3622" s="10">
        <f t="shared" si="453"/>
        <v>42067.958333333336</v>
      </c>
      <c r="U3622" s="11" t="str">
        <f t="shared" si="454"/>
        <v>Feb</v>
      </c>
      <c r="V3622">
        <f t="shared" si="455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42619.727361111109</v>
      </c>
      <c r="T3623" s="10">
        <f t="shared" si="453"/>
        <v>42643.666666666664</v>
      </c>
      <c r="U3623" s="11" t="str">
        <f t="shared" si="454"/>
        <v>Sep</v>
      </c>
      <c r="V3623">
        <f t="shared" si="455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41877.013553240737</v>
      </c>
      <c r="T3624" s="10">
        <f t="shared" si="453"/>
        <v>41909.932638888888</v>
      </c>
      <c r="U3624" s="11" t="str">
        <f t="shared" si="454"/>
        <v>Aug</v>
      </c>
      <c r="V3624">
        <f t="shared" si="455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41828.528587962959</v>
      </c>
      <c r="T3625" s="10">
        <f t="shared" si="453"/>
        <v>41846.083333333328</v>
      </c>
      <c r="U3625" s="11" t="str">
        <f t="shared" si="454"/>
        <v>Jul</v>
      </c>
      <c r="V3625">
        <f t="shared" si="455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42545.565856481473</v>
      </c>
      <c r="T3626" s="10">
        <f t="shared" si="453"/>
        <v>42605.565856481473</v>
      </c>
      <c r="U3626" s="11" t="str">
        <f t="shared" si="454"/>
        <v>Jun</v>
      </c>
      <c r="V3626">
        <f t="shared" si="455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42157.444178240738</v>
      </c>
      <c r="T3627" s="10">
        <f t="shared" si="453"/>
        <v>42187.444178240738</v>
      </c>
      <c r="U3627" s="11" t="str">
        <f t="shared" si="454"/>
        <v>Jun</v>
      </c>
      <c r="V3627">
        <f t="shared" si="455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41846.458993055552</v>
      </c>
      <c r="T3628" s="10">
        <f t="shared" si="453"/>
        <v>41867.458993055552</v>
      </c>
      <c r="U3628" s="11" t="str">
        <f t="shared" si="454"/>
        <v>Jul</v>
      </c>
      <c r="V3628">
        <f t="shared" si="455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42460.533414351848</v>
      </c>
      <c r="T3629" s="10">
        <f t="shared" si="453"/>
        <v>42510.957638888889</v>
      </c>
      <c r="U3629" s="11" t="str">
        <f t="shared" si="454"/>
        <v>Mar</v>
      </c>
      <c r="V3629">
        <f t="shared" si="455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>
        <f t="shared" si="449"/>
        <v>0</v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42291.6249537037</v>
      </c>
      <c r="T3630" s="10">
        <f t="shared" si="453"/>
        <v>42351.666620370372</v>
      </c>
      <c r="U3630" s="11" t="str">
        <f t="shared" si="454"/>
        <v>Oct</v>
      </c>
      <c r="V3630">
        <f t="shared" si="455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42436.886157407404</v>
      </c>
      <c r="T3631" s="10">
        <f t="shared" si="453"/>
        <v>42495.499999999993</v>
      </c>
      <c r="U3631" s="11" t="str">
        <f t="shared" si="454"/>
        <v>Mar</v>
      </c>
      <c r="V3631">
        <f t="shared" si="455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41942.638773148145</v>
      </c>
      <c r="T3632" s="10">
        <f t="shared" si="453"/>
        <v>41972.680439814816</v>
      </c>
      <c r="U3632" s="11" t="str">
        <f t="shared" si="454"/>
        <v>Oct</v>
      </c>
      <c r="V3632">
        <f t="shared" si="455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41880.54510416666</v>
      </c>
      <c r="T3633" s="10">
        <f t="shared" si="453"/>
        <v>41904.957638888889</v>
      </c>
      <c r="U3633" s="11" t="str">
        <f t="shared" si="454"/>
        <v>Aug</v>
      </c>
      <c r="V3633">
        <f t="shared" si="455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41946.728576388887</v>
      </c>
      <c r="T3634" s="10">
        <f t="shared" si="453"/>
        <v>41966.728576388887</v>
      </c>
      <c r="U3634" s="11" t="str">
        <f t="shared" si="454"/>
        <v>Nov</v>
      </c>
      <c r="V3634">
        <f t="shared" si="455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42649.415127314809</v>
      </c>
      <c r="T3635" s="10">
        <f t="shared" si="453"/>
        <v>42692.833333333336</v>
      </c>
      <c r="U3635" s="11" t="str">
        <f t="shared" si="454"/>
        <v>Oct</v>
      </c>
      <c r="V3635">
        <f t="shared" si="455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42700.958032407405</v>
      </c>
      <c r="T3636" s="10">
        <f t="shared" si="453"/>
        <v>42748.957638888889</v>
      </c>
      <c r="U3636" s="11" t="str">
        <f t="shared" si="454"/>
        <v>Nov</v>
      </c>
      <c r="V3636">
        <f t="shared" si="455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42450.674490740734</v>
      </c>
      <c r="T3637" s="10">
        <f t="shared" si="453"/>
        <v>42480.674490740734</v>
      </c>
      <c r="U3637" s="11" t="str">
        <f t="shared" si="454"/>
        <v>Mar</v>
      </c>
      <c r="V3637">
        <f t="shared" si="455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>
        <f t="shared" si="449"/>
        <v>0</v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42226.486446759263</v>
      </c>
      <c r="T3638" s="10">
        <f t="shared" si="453"/>
        <v>42261.486446759263</v>
      </c>
      <c r="U3638" s="11" t="str">
        <f t="shared" si="454"/>
        <v>Aug</v>
      </c>
      <c r="V3638">
        <f t="shared" si="455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41975.492303240739</v>
      </c>
      <c r="T3639" s="10">
        <f t="shared" si="453"/>
        <v>42005.492303240739</v>
      </c>
      <c r="U3639" s="11" t="str">
        <f t="shared" si="454"/>
        <v>Dec</v>
      </c>
      <c r="V3639">
        <f t="shared" si="455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42053.464490740742</v>
      </c>
      <c r="T3640" s="10">
        <f t="shared" si="453"/>
        <v>42113.42282407407</v>
      </c>
      <c r="U3640" s="11" t="str">
        <f t="shared" si="454"/>
        <v>Feb</v>
      </c>
      <c r="V3640">
        <f t="shared" si="455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42590.468819444439</v>
      </c>
      <c r="T3641" s="10">
        <f t="shared" si="453"/>
        <v>42650.424305555549</v>
      </c>
      <c r="U3641" s="11" t="str">
        <f t="shared" si="454"/>
        <v>Aug</v>
      </c>
      <c r="V3641">
        <f t="shared" si="455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42104.573263888888</v>
      </c>
      <c r="T3642" s="10">
        <f t="shared" si="453"/>
        <v>42134.573263888888</v>
      </c>
      <c r="U3642" s="11" t="str">
        <f t="shared" si="454"/>
        <v>Apr</v>
      </c>
      <c r="V3642">
        <f t="shared" si="455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>
        <f t="shared" si="449"/>
        <v>0</v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41899.418738425928</v>
      </c>
      <c r="T3643" s="10">
        <f t="shared" si="453"/>
        <v>41917</v>
      </c>
      <c r="U3643" s="11" t="str">
        <f t="shared" si="454"/>
        <v>Sep</v>
      </c>
      <c r="V3643">
        <f t="shared" si="455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42297.607951388891</v>
      </c>
      <c r="T3644" s="10">
        <f t="shared" si="453"/>
        <v>42338.499999999993</v>
      </c>
      <c r="U3644" s="11" t="str">
        <f t="shared" si="454"/>
        <v>Oct</v>
      </c>
      <c r="V3644">
        <f t="shared" si="455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>
        <f t="shared" si="449"/>
        <v>0</v>
      </c>
      <c r="Q3645" t="str">
        <f t="shared" si="450"/>
        <v>theater</v>
      </c>
      <c r="R3645" t="str">
        <f t="shared" si="451"/>
        <v>musical</v>
      </c>
      <c r="S3645" s="10">
        <f t="shared" si="452"/>
        <v>42284.935636574075</v>
      </c>
      <c r="T3645" s="10">
        <f t="shared" si="453"/>
        <v>42324.977303240739</v>
      </c>
      <c r="U3645" s="11" t="str">
        <f t="shared" si="454"/>
        <v>Oct</v>
      </c>
      <c r="V3645">
        <f t="shared" si="455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42409.033414351848</v>
      </c>
      <c r="T3646" s="10">
        <f t="shared" si="453"/>
        <v>42436.999305555553</v>
      </c>
      <c r="U3646" s="11" t="str">
        <f t="shared" si="454"/>
        <v>Feb</v>
      </c>
      <c r="V3646">
        <f t="shared" si="455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42665.762013888881</v>
      </c>
      <c r="T3647" s="10">
        <f t="shared" si="453"/>
        <v>42695.803680555553</v>
      </c>
      <c r="U3647" s="11" t="str">
        <f t="shared" si="454"/>
        <v>Oct</v>
      </c>
      <c r="V3647">
        <f t="shared" si="455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42140.21298611111</v>
      </c>
      <c r="T3648" s="10">
        <f t="shared" si="453"/>
        <v>42171.770833333336</v>
      </c>
      <c r="U3648" s="11" t="str">
        <f t="shared" si="454"/>
        <v>May</v>
      </c>
      <c r="V3648">
        <f t="shared" si="455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42598.540821759256</v>
      </c>
      <c r="T3649" s="10">
        <f t="shared" si="453"/>
        <v>42643.540821759256</v>
      </c>
      <c r="U3649" s="11" t="str">
        <f t="shared" si="454"/>
        <v>Aug</v>
      </c>
      <c r="V3649">
        <f t="shared" si="455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41887.083854166667</v>
      </c>
      <c r="T3650" s="10">
        <f t="shared" si="453"/>
        <v>41917.083854166667</v>
      </c>
      <c r="U3650" s="11" t="str">
        <f t="shared" si="454"/>
        <v>Sep</v>
      </c>
      <c r="V3650">
        <f t="shared" si="455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IFERROR(E3651/L3651,0)</f>
        <v>97.5</v>
      </c>
      <c r="Q3651" t="str">
        <f t="shared" ref="Q3651:Q3714" si="458">LEFT(N3651, SEARCH("/",N3651,1)-1)</f>
        <v>theater</v>
      </c>
      <c r="R3651" t="str">
        <f t="shared" ref="R3651:R3714" si="459">RIGHT(N3651,LEN(N3651)-SEARCH("/",N3651,1))</f>
        <v>plays</v>
      </c>
      <c r="S3651" s="10">
        <f t="shared" ref="S3651:S3714" si="460">(((J3651/60)/60)/24)+DATE(1970,1,1)+(-5/24)</f>
        <v>41780.504560185182</v>
      </c>
      <c r="T3651" s="10">
        <f t="shared" ref="T3651:T3714" si="461">(((I3651/60)/60)/24)+DATE(1970,1,1)+(-5/24)</f>
        <v>41806.504560185182</v>
      </c>
      <c r="U3651" s="11" t="str">
        <f t="shared" ref="U3651:U3714" si="462">TEXT(S3651,"mmm")</f>
        <v>May</v>
      </c>
      <c r="V3651">
        <f t="shared" ref="V3651:V3714" si="463">YEAR(S3651)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42381.270648148151</v>
      </c>
      <c r="T3652" s="10">
        <f t="shared" si="461"/>
        <v>42402.270648148151</v>
      </c>
      <c r="U3652" s="11" t="str">
        <f t="shared" si="462"/>
        <v>Jan</v>
      </c>
      <c r="V3652">
        <f t="shared" si="463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41828.437986111108</v>
      </c>
      <c r="T3653" s="10">
        <f t="shared" si="461"/>
        <v>41861.457638888889</v>
      </c>
      <c r="U3653" s="11" t="str">
        <f t="shared" si="462"/>
        <v>Jul</v>
      </c>
      <c r="V3653">
        <f t="shared" si="463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42596.436365740738</v>
      </c>
      <c r="T3654" s="10">
        <f t="shared" si="461"/>
        <v>42606.957638888889</v>
      </c>
      <c r="U3654" s="11" t="str">
        <f t="shared" si="462"/>
        <v>Aug</v>
      </c>
      <c r="V3654">
        <f t="shared" si="463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42191.155173611107</v>
      </c>
      <c r="T3655" s="10">
        <f t="shared" si="461"/>
        <v>42221.155173611107</v>
      </c>
      <c r="U3655" s="11" t="str">
        <f t="shared" si="462"/>
        <v>Jul</v>
      </c>
      <c r="V3655">
        <f t="shared" si="463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42440.20817129629</v>
      </c>
      <c r="T3656" s="10">
        <f t="shared" si="461"/>
        <v>42463.499999999993</v>
      </c>
      <c r="U3656" s="11" t="str">
        <f t="shared" si="462"/>
        <v>Mar</v>
      </c>
      <c r="V3656">
        <f t="shared" si="463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42173.594884259255</v>
      </c>
      <c r="T3657" s="10">
        <f t="shared" si="461"/>
        <v>42203.082638888889</v>
      </c>
      <c r="U3657" s="11" t="str">
        <f t="shared" si="462"/>
        <v>Jun</v>
      </c>
      <c r="V3657">
        <f t="shared" si="463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42737.70180555556</v>
      </c>
      <c r="T3658" s="10">
        <f t="shared" si="461"/>
        <v>42767.749305555553</v>
      </c>
      <c r="U3658" s="11" t="str">
        <f t="shared" si="462"/>
        <v>Jan</v>
      </c>
      <c r="V3658">
        <f t="shared" si="463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42499.421516203707</v>
      </c>
      <c r="T3659" s="10">
        <f t="shared" si="461"/>
        <v>42522.695833333331</v>
      </c>
      <c r="U3659" s="11" t="str">
        <f t="shared" si="462"/>
        <v>May</v>
      </c>
      <c r="V3659">
        <f t="shared" si="463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41775.650231481479</v>
      </c>
      <c r="T3660" s="10">
        <f t="shared" si="461"/>
        <v>41821.957638888889</v>
      </c>
      <c r="U3660" s="11" t="str">
        <f t="shared" si="462"/>
        <v>May</v>
      </c>
      <c r="V3660">
        <f t="shared" si="463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42055.068865740737</v>
      </c>
      <c r="T3661" s="10">
        <f t="shared" si="461"/>
        <v>42082.402083333327</v>
      </c>
      <c r="U3661" s="11" t="str">
        <f t="shared" si="462"/>
        <v>Feb</v>
      </c>
      <c r="V3661">
        <f t="shared" si="463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41971.672743055555</v>
      </c>
      <c r="T3662" s="10">
        <f t="shared" si="461"/>
        <v>41996.672743055555</v>
      </c>
      <c r="U3662" s="11" t="str">
        <f t="shared" si="462"/>
        <v>Nov</v>
      </c>
      <c r="V3662">
        <f t="shared" si="463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42447.688333333332</v>
      </c>
      <c r="T3663" s="10">
        <f t="shared" si="461"/>
        <v>42469.958333333336</v>
      </c>
      <c r="U3663" s="11" t="str">
        <f t="shared" si="462"/>
        <v>Mar</v>
      </c>
      <c r="V3663">
        <f t="shared" si="463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42064.011736111112</v>
      </c>
      <c r="T3664" s="10">
        <f t="shared" si="461"/>
        <v>42093.97006944444</v>
      </c>
      <c r="U3664" s="11" t="str">
        <f t="shared" si="462"/>
        <v>Mar</v>
      </c>
      <c r="V3664">
        <f t="shared" si="463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42665.243402777771</v>
      </c>
      <c r="T3665" s="10">
        <f t="shared" si="461"/>
        <v>42725.285069444442</v>
      </c>
      <c r="U3665" s="11" t="str">
        <f t="shared" si="462"/>
        <v>Oct</v>
      </c>
      <c r="V3665">
        <f t="shared" si="463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42523.04038194444</v>
      </c>
      <c r="T3666" s="10">
        <f t="shared" si="461"/>
        <v>42537.04038194444</v>
      </c>
      <c r="U3666" s="11" t="str">
        <f t="shared" si="462"/>
        <v>Jun</v>
      </c>
      <c r="V3666">
        <f t="shared" si="463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42294.59979166666</v>
      </c>
      <c r="T3667" s="10">
        <f t="shared" si="461"/>
        <v>42305.620833333327</v>
      </c>
      <c r="U3667" s="11" t="str">
        <f t="shared" si="462"/>
        <v>Oct</v>
      </c>
      <c r="V3667">
        <f t="shared" si="463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41822.696550925924</v>
      </c>
      <c r="T3668" s="10">
        <f t="shared" si="461"/>
        <v>41844.083333333328</v>
      </c>
      <c r="U3668" s="11" t="str">
        <f t="shared" si="462"/>
        <v>Jul</v>
      </c>
      <c r="V3668">
        <f t="shared" si="463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42173.761793981481</v>
      </c>
      <c r="T3669" s="10">
        <f t="shared" si="461"/>
        <v>42203.761793981481</v>
      </c>
      <c r="U3669" s="11" t="str">
        <f t="shared" si="462"/>
        <v>Jun</v>
      </c>
      <c r="V3669">
        <f t="shared" si="463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42185.347824074073</v>
      </c>
      <c r="T3670" s="10">
        <f t="shared" si="461"/>
        <v>42208.564583333333</v>
      </c>
      <c r="U3670" s="11" t="str">
        <f t="shared" si="462"/>
        <v>Jun</v>
      </c>
      <c r="V3670">
        <f t="shared" si="463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42136.466863425921</v>
      </c>
      <c r="T3671" s="10">
        <f t="shared" si="461"/>
        <v>42166.466863425921</v>
      </c>
      <c r="U3671" s="11" t="str">
        <f t="shared" si="462"/>
        <v>May</v>
      </c>
      <c r="V3671">
        <f t="shared" si="463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42142.305682870363</v>
      </c>
      <c r="T3672" s="10">
        <f t="shared" si="461"/>
        <v>42155.749999999993</v>
      </c>
      <c r="U3672" s="11" t="str">
        <f t="shared" si="462"/>
        <v>May</v>
      </c>
      <c r="V3672">
        <f t="shared" si="463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41820.419756944444</v>
      </c>
      <c r="T3673" s="10">
        <f t="shared" si="461"/>
        <v>41840.957638888889</v>
      </c>
      <c r="U3673" s="11" t="str">
        <f t="shared" si="462"/>
        <v>Jun</v>
      </c>
      <c r="V3673">
        <f t="shared" si="463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41878.738240740735</v>
      </c>
      <c r="T3674" s="10">
        <f t="shared" si="461"/>
        <v>41908.738240740735</v>
      </c>
      <c r="U3674" s="11" t="str">
        <f t="shared" si="462"/>
        <v>Aug</v>
      </c>
      <c r="V3674">
        <f t="shared" si="463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41914.086770833332</v>
      </c>
      <c r="T3675" s="10">
        <f t="shared" si="461"/>
        <v>41948.327777777777</v>
      </c>
      <c r="U3675" s="11" t="str">
        <f t="shared" si="462"/>
        <v>Oct</v>
      </c>
      <c r="V3675">
        <f t="shared" si="463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42556.664687499993</v>
      </c>
      <c r="T3676" s="10">
        <f t="shared" si="461"/>
        <v>42616.664687499993</v>
      </c>
      <c r="U3676" s="11" t="str">
        <f t="shared" si="462"/>
        <v>Jul</v>
      </c>
      <c r="V3676">
        <f t="shared" si="463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42493.388680555552</v>
      </c>
      <c r="T3677" s="10">
        <f t="shared" si="461"/>
        <v>42505.749999999993</v>
      </c>
      <c r="U3677" s="11" t="str">
        <f t="shared" si="462"/>
        <v>May</v>
      </c>
      <c r="V3677">
        <f t="shared" si="463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41876.607453703698</v>
      </c>
      <c r="T3678" s="10">
        <f t="shared" si="461"/>
        <v>41894.607453703698</v>
      </c>
      <c r="U3678" s="11" t="str">
        <f t="shared" si="462"/>
        <v>Aug</v>
      </c>
      <c r="V3678">
        <f t="shared" si="463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41802.365949074068</v>
      </c>
      <c r="T3679" s="10">
        <f t="shared" si="461"/>
        <v>41822.957638888889</v>
      </c>
      <c r="U3679" s="11" t="str">
        <f t="shared" si="462"/>
        <v>Jun</v>
      </c>
      <c r="V3679">
        <f t="shared" si="463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42120.322893518511</v>
      </c>
      <c r="T3680" s="10">
        <f t="shared" si="461"/>
        <v>42155.322893518511</v>
      </c>
      <c r="U3680" s="11" t="str">
        <f t="shared" si="462"/>
        <v>Apr</v>
      </c>
      <c r="V3680">
        <f t="shared" si="463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41786.553020833329</v>
      </c>
      <c r="T3681" s="10">
        <f t="shared" si="461"/>
        <v>41820.999305555553</v>
      </c>
      <c r="U3681" s="11" t="str">
        <f t="shared" si="462"/>
        <v>May</v>
      </c>
      <c r="V3681">
        <f t="shared" si="463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42627.245763888881</v>
      </c>
      <c r="T3682" s="10">
        <f t="shared" si="461"/>
        <v>42648.245763888881</v>
      </c>
      <c r="U3682" s="11" t="str">
        <f t="shared" si="462"/>
        <v>Sep</v>
      </c>
      <c r="V3682">
        <f t="shared" si="463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42374.443171296291</v>
      </c>
      <c r="T3683" s="10">
        <f t="shared" si="461"/>
        <v>42384.443171296291</v>
      </c>
      <c r="U3683" s="11" t="str">
        <f t="shared" si="462"/>
        <v>Jan</v>
      </c>
      <c r="V3683">
        <f t="shared" si="463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41772.477060185185</v>
      </c>
      <c r="T3684" s="10">
        <f t="shared" si="461"/>
        <v>41806.082638888889</v>
      </c>
      <c r="U3684" s="11" t="str">
        <f t="shared" si="462"/>
        <v>May</v>
      </c>
      <c r="V3684">
        <f t="shared" si="463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42632.908518518518</v>
      </c>
      <c r="T3685" s="10">
        <f t="shared" si="461"/>
        <v>42662.908518518518</v>
      </c>
      <c r="U3685" s="11" t="str">
        <f t="shared" si="462"/>
        <v>Sep</v>
      </c>
      <c r="V3685">
        <f t="shared" si="463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42218.97206018518</v>
      </c>
      <c r="T3686" s="10">
        <f t="shared" si="461"/>
        <v>42248.97206018518</v>
      </c>
      <c r="U3686" s="11" t="str">
        <f t="shared" si="462"/>
        <v>Aug</v>
      </c>
      <c r="V3686">
        <f t="shared" si="463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41753.384942129625</v>
      </c>
      <c r="T3687" s="10">
        <f t="shared" si="461"/>
        <v>41778.666666666664</v>
      </c>
      <c r="U3687" s="11" t="str">
        <f t="shared" si="462"/>
        <v>Apr</v>
      </c>
      <c r="V3687">
        <f t="shared" si="463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42230.454398148147</v>
      </c>
      <c r="T3688" s="10">
        <f t="shared" si="461"/>
        <v>42244.957638888889</v>
      </c>
      <c r="U3688" s="11" t="str">
        <f t="shared" si="462"/>
        <v>Aug</v>
      </c>
      <c r="V3688">
        <f t="shared" si="463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41787.009895833333</v>
      </c>
      <c r="T3689" s="10">
        <f t="shared" si="461"/>
        <v>41817.009895833333</v>
      </c>
      <c r="U3689" s="11" t="str">
        <f t="shared" si="462"/>
        <v>May</v>
      </c>
      <c r="V3689">
        <f t="shared" si="463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41829.578749999993</v>
      </c>
      <c r="T3690" s="10">
        <f t="shared" si="461"/>
        <v>41859.578749999993</v>
      </c>
      <c r="U3690" s="11" t="str">
        <f t="shared" si="462"/>
        <v>Jul</v>
      </c>
      <c r="V3690">
        <f t="shared" si="463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42147.61850694444</v>
      </c>
      <c r="T3691" s="10">
        <f t="shared" si="461"/>
        <v>42176.725694444445</v>
      </c>
      <c r="U3691" s="11" t="str">
        <f t="shared" si="462"/>
        <v>May</v>
      </c>
      <c r="V3691">
        <f t="shared" si="463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41940.389849537038</v>
      </c>
      <c r="T3692" s="10">
        <f t="shared" si="461"/>
        <v>41970.431516203702</v>
      </c>
      <c r="U3692" s="11" t="str">
        <f t="shared" si="462"/>
        <v>Oct</v>
      </c>
      <c r="V3692">
        <f t="shared" si="463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42020.492233796293</v>
      </c>
      <c r="T3693" s="10">
        <f t="shared" si="461"/>
        <v>42064.999305555553</v>
      </c>
      <c r="U3693" s="11" t="str">
        <f t="shared" si="462"/>
        <v>Jan</v>
      </c>
      <c r="V3693">
        <f t="shared" si="463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41891.756701388884</v>
      </c>
      <c r="T3694" s="10">
        <f t="shared" si="461"/>
        <v>41900.791666666664</v>
      </c>
      <c r="U3694" s="11" t="str">
        <f t="shared" si="462"/>
        <v>Sep</v>
      </c>
      <c r="V3694">
        <f t="shared" si="463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42308.98297453703</v>
      </c>
      <c r="T3695" s="10">
        <f t="shared" si="461"/>
        <v>42338.729166666664</v>
      </c>
      <c r="U3695" s="11" t="str">
        <f t="shared" si="462"/>
        <v>Oct</v>
      </c>
      <c r="V3695">
        <f t="shared" si="463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42489.925543981481</v>
      </c>
      <c r="T3696" s="10">
        <f t="shared" si="461"/>
        <v>42526.874999999993</v>
      </c>
      <c r="U3696" s="11" t="str">
        <f t="shared" si="462"/>
        <v>Apr</v>
      </c>
      <c r="V3696">
        <f t="shared" si="463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41995.662152777775</v>
      </c>
      <c r="T3697" s="10">
        <f t="shared" si="461"/>
        <v>42015.662152777775</v>
      </c>
      <c r="U3697" s="11" t="str">
        <f t="shared" si="462"/>
        <v>Dec</v>
      </c>
      <c r="V3697">
        <f t="shared" si="463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41988.408749999995</v>
      </c>
      <c r="T3698" s="10">
        <f t="shared" si="461"/>
        <v>42048.408749999995</v>
      </c>
      <c r="U3698" s="11" t="str">
        <f t="shared" si="462"/>
        <v>Dec</v>
      </c>
      <c r="V3698">
        <f t="shared" si="463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42479.2575</v>
      </c>
      <c r="T3699" s="10">
        <f t="shared" si="461"/>
        <v>42500.2575</v>
      </c>
      <c r="U3699" s="11" t="str">
        <f t="shared" si="462"/>
        <v>Apr</v>
      </c>
      <c r="V3699">
        <f t="shared" si="463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42401.598229166666</v>
      </c>
      <c r="T3700" s="10">
        <f t="shared" si="461"/>
        <v>42431.598229166666</v>
      </c>
      <c r="U3700" s="11" t="str">
        <f t="shared" si="462"/>
        <v>Feb</v>
      </c>
      <c r="V3700">
        <f t="shared" si="463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41897.393703703703</v>
      </c>
      <c r="T3701" s="10">
        <f t="shared" si="461"/>
        <v>41927.393703703703</v>
      </c>
      <c r="U3701" s="11" t="str">
        <f t="shared" si="462"/>
        <v>Sep</v>
      </c>
      <c r="V3701">
        <f t="shared" si="463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41882.37731481481</v>
      </c>
      <c r="T3702" s="10">
        <f t="shared" si="461"/>
        <v>41912.458333333328</v>
      </c>
      <c r="U3702" s="11" t="str">
        <f t="shared" si="462"/>
        <v>Aug</v>
      </c>
      <c r="V3702">
        <f t="shared" si="463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42129.333252314813</v>
      </c>
      <c r="T3703" s="10">
        <f t="shared" si="461"/>
        <v>42159.333252314813</v>
      </c>
      <c r="U3703" s="11" t="str">
        <f t="shared" si="462"/>
        <v>May</v>
      </c>
      <c r="V3703">
        <f t="shared" si="463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42524.329675925925</v>
      </c>
      <c r="T3704" s="10">
        <f t="shared" si="461"/>
        <v>42561.749305555553</v>
      </c>
      <c r="U3704" s="11" t="str">
        <f t="shared" si="462"/>
        <v>Jun</v>
      </c>
      <c r="V3704">
        <f t="shared" si="463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42556.296157407407</v>
      </c>
      <c r="T3705" s="10">
        <f t="shared" si="461"/>
        <v>42595.082638888889</v>
      </c>
      <c r="U3705" s="11" t="str">
        <f t="shared" si="462"/>
        <v>Jul</v>
      </c>
      <c r="V3705">
        <f t="shared" si="463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42461.481412037036</v>
      </c>
      <c r="T3706" s="10">
        <f t="shared" si="461"/>
        <v>42521.481412037036</v>
      </c>
      <c r="U3706" s="11" t="str">
        <f t="shared" si="462"/>
        <v>Apr</v>
      </c>
      <c r="V3706">
        <f t="shared" si="463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41792.334652777776</v>
      </c>
      <c r="T3707" s="10">
        <f t="shared" si="461"/>
        <v>41813.541666666664</v>
      </c>
      <c r="U3707" s="11" t="str">
        <f t="shared" si="462"/>
        <v>Jun</v>
      </c>
      <c r="V3707">
        <f t="shared" si="463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41879.705428240741</v>
      </c>
      <c r="T3708" s="10">
        <f t="shared" si="461"/>
        <v>41894.705428240741</v>
      </c>
      <c r="U3708" s="11" t="str">
        <f t="shared" si="462"/>
        <v>Aug</v>
      </c>
      <c r="V3708">
        <f t="shared" si="463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42551.840023148143</v>
      </c>
      <c r="T3709" s="10">
        <f t="shared" si="461"/>
        <v>42573.018055555549</v>
      </c>
      <c r="U3709" s="11" t="str">
        <f t="shared" si="462"/>
        <v>Jun</v>
      </c>
      <c r="V3709">
        <f t="shared" si="463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41809.933865740735</v>
      </c>
      <c r="T3710" s="10">
        <f t="shared" si="461"/>
        <v>41823.933865740735</v>
      </c>
      <c r="U3710" s="11" t="str">
        <f t="shared" si="462"/>
        <v>Jun</v>
      </c>
      <c r="V3710">
        <f t="shared" si="463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41785.499374999999</v>
      </c>
      <c r="T3711" s="10">
        <f t="shared" si="461"/>
        <v>41815.499374999999</v>
      </c>
      <c r="U3711" s="11" t="str">
        <f t="shared" si="462"/>
        <v>May</v>
      </c>
      <c r="V3711">
        <f t="shared" si="463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42072.367916666662</v>
      </c>
      <c r="T3712" s="10">
        <f t="shared" si="461"/>
        <v>42097.367916666662</v>
      </c>
      <c r="U3712" s="11" t="str">
        <f t="shared" si="462"/>
        <v>Mar</v>
      </c>
      <c r="V3712">
        <f t="shared" si="463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41779.5158912037</v>
      </c>
      <c r="T3713" s="10">
        <f t="shared" si="461"/>
        <v>41805.458333333328</v>
      </c>
      <c r="U3713" s="11" t="str">
        <f t="shared" si="462"/>
        <v>May</v>
      </c>
      <c r="V3713">
        <f t="shared" si="463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42133.963738425926</v>
      </c>
      <c r="T3714" s="10">
        <f t="shared" si="461"/>
        <v>42155.082638888889</v>
      </c>
      <c r="U3714" s="11" t="str">
        <f t="shared" si="462"/>
        <v>May</v>
      </c>
      <c r="V3714">
        <f t="shared" si="463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IFERROR(E3715/L3715,0)</f>
        <v>106.84210526315789</v>
      </c>
      <c r="Q3715" t="str">
        <f t="shared" ref="Q3715:Q3778" si="466">LEFT(N3715, SEARCH("/",N3715,1)-1)</f>
        <v>theater</v>
      </c>
      <c r="R3715" t="str">
        <f t="shared" ref="R3715:R3778" si="467">RIGHT(N3715,LEN(N3715)-SEARCH("/",N3715,1))</f>
        <v>plays</v>
      </c>
      <c r="S3715" s="10">
        <f t="shared" ref="S3715:S3778" si="468">(((J3715/60)/60)/24)+DATE(1970,1,1)+(-5/24)</f>
        <v>42505.529699074068</v>
      </c>
      <c r="T3715" s="10">
        <f t="shared" ref="T3715:T3778" si="469">(((I3715/60)/60)/24)+DATE(1970,1,1)+(-5/24)</f>
        <v>42525.529699074068</v>
      </c>
      <c r="U3715" s="11" t="str">
        <f t="shared" ref="U3715:U3778" si="470">TEXT(S3715,"mmm")</f>
        <v>May</v>
      </c>
      <c r="V3715">
        <f t="shared" ref="V3715:V3778" si="471">YEAR(S3715)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42118.347997685189</v>
      </c>
      <c r="T3716" s="10">
        <f t="shared" si="469"/>
        <v>42149.957638888889</v>
      </c>
      <c r="U3716" s="11" t="str">
        <f t="shared" si="470"/>
        <v>Apr</v>
      </c>
      <c r="V3716">
        <f t="shared" si="471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42036.787256944437</v>
      </c>
      <c r="T3717" s="10">
        <f t="shared" si="469"/>
        <v>42094.327777777777</v>
      </c>
      <c r="U3717" s="11" t="str">
        <f t="shared" si="470"/>
        <v>Feb</v>
      </c>
      <c r="V3717">
        <f t="shared" si="471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42360.679502314808</v>
      </c>
      <c r="T3718" s="10">
        <f t="shared" si="469"/>
        <v>42390.679502314808</v>
      </c>
      <c r="U3718" s="11" t="str">
        <f t="shared" si="470"/>
        <v>Dec</v>
      </c>
      <c r="V3718">
        <f t="shared" si="471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42102.657974537033</v>
      </c>
      <c r="T3719" s="10">
        <f t="shared" si="469"/>
        <v>42133.657974537033</v>
      </c>
      <c r="U3719" s="11" t="str">
        <f t="shared" si="470"/>
        <v>Apr</v>
      </c>
      <c r="V3719">
        <f t="shared" si="471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42032.507812499993</v>
      </c>
      <c r="T3720" s="10">
        <f t="shared" si="469"/>
        <v>42062.507812499993</v>
      </c>
      <c r="U3720" s="11" t="str">
        <f t="shared" si="470"/>
        <v>Jan</v>
      </c>
      <c r="V3720">
        <f t="shared" si="471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42147.521597222221</v>
      </c>
      <c r="T3721" s="10">
        <f t="shared" si="469"/>
        <v>42177.521597222221</v>
      </c>
      <c r="U3721" s="11" t="str">
        <f t="shared" si="470"/>
        <v>May</v>
      </c>
      <c r="V3721">
        <f t="shared" si="471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42165.784791666665</v>
      </c>
      <c r="T3722" s="10">
        <f t="shared" si="469"/>
        <v>42187.784791666665</v>
      </c>
      <c r="U3722" s="11" t="str">
        <f t="shared" si="470"/>
        <v>Jun</v>
      </c>
      <c r="V3722">
        <f t="shared" si="471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41927.727824074071</v>
      </c>
      <c r="T3723" s="10">
        <f t="shared" si="469"/>
        <v>41948.769490740735</v>
      </c>
      <c r="U3723" s="11" t="str">
        <f t="shared" si="470"/>
        <v>Oct</v>
      </c>
      <c r="V3723">
        <f t="shared" si="471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42381.463506944441</v>
      </c>
      <c r="T3724" s="10">
        <f t="shared" si="469"/>
        <v>42411.749305555553</v>
      </c>
      <c r="U3724" s="11" t="str">
        <f t="shared" si="470"/>
        <v>Jan</v>
      </c>
      <c r="V3724">
        <f t="shared" si="471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41943.544699074075</v>
      </c>
      <c r="T3725" s="10">
        <f t="shared" si="469"/>
        <v>41973.586365740739</v>
      </c>
      <c r="U3725" s="11" t="str">
        <f t="shared" si="470"/>
        <v>Oct</v>
      </c>
      <c r="V3725">
        <f t="shared" si="471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42465.283101851855</v>
      </c>
      <c r="T3726" s="10">
        <f t="shared" si="469"/>
        <v>42494.749999999993</v>
      </c>
      <c r="U3726" s="11" t="str">
        <f t="shared" si="470"/>
        <v>Apr</v>
      </c>
      <c r="V3726">
        <f t="shared" si="471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42401.736886574072</v>
      </c>
      <c r="T3727" s="10">
        <f t="shared" si="469"/>
        <v>42418.687499999993</v>
      </c>
      <c r="U3727" s="11" t="str">
        <f t="shared" si="470"/>
        <v>Feb</v>
      </c>
      <c r="V3727">
        <f t="shared" si="471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42461.932534722226</v>
      </c>
      <c r="T3728" s="10">
        <f t="shared" si="469"/>
        <v>42489.666666666664</v>
      </c>
      <c r="U3728" s="11" t="str">
        <f t="shared" si="470"/>
        <v>Apr</v>
      </c>
      <c r="V3728">
        <f t="shared" si="471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42632.139976851853</v>
      </c>
      <c r="T3729" s="10">
        <f t="shared" si="469"/>
        <v>42662.996527777774</v>
      </c>
      <c r="U3729" s="11" t="str">
        <f t="shared" si="470"/>
        <v>Sep</v>
      </c>
      <c r="V3729">
        <f t="shared" si="471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42204.962685185186</v>
      </c>
      <c r="T3730" s="10">
        <f t="shared" si="469"/>
        <v>42234.962685185186</v>
      </c>
      <c r="U3730" s="11" t="str">
        <f t="shared" si="470"/>
        <v>Jul</v>
      </c>
      <c r="V3730">
        <f t="shared" si="471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42040.996666666666</v>
      </c>
      <c r="T3731" s="10">
        <f t="shared" si="469"/>
        <v>42085.954999999994</v>
      </c>
      <c r="U3731" s="11" t="str">
        <f t="shared" si="470"/>
        <v>Feb</v>
      </c>
      <c r="V3731">
        <f t="shared" si="471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42203.46943287037</v>
      </c>
      <c r="T3732" s="10">
        <f t="shared" si="469"/>
        <v>42233.46943287037</v>
      </c>
      <c r="U3732" s="11" t="str">
        <f t="shared" si="470"/>
        <v>Jul</v>
      </c>
      <c r="V3732">
        <f t="shared" si="471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41983.544513888883</v>
      </c>
      <c r="T3733" s="10">
        <f t="shared" si="469"/>
        <v>42013.932638888888</v>
      </c>
      <c r="U3733" s="11" t="str">
        <f t="shared" si="470"/>
        <v>Dec</v>
      </c>
      <c r="V3733">
        <f t="shared" si="471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41968.469131944446</v>
      </c>
      <c r="T3734" s="10">
        <f t="shared" si="469"/>
        <v>42028.291666666664</v>
      </c>
      <c r="U3734" s="11" t="str">
        <f t="shared" si="470"/>
        <v>Nov</v>
      </c>
      <c r="V3734">
        <f t="shared" si="471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>
        <f t="shared" si="465"/>
        <v>0</v>
      </c>
      <c r="Q3735" t="str">
        <f t="shared" si="466"/>
        <v>theater</v>
      </c>
      <c r="R3735" t="str">
        <f t="shared" si="467"/>
        <v>plays</v>
      </c>
      <c r="S3735" s="10">
        <f t="shared" si="468"/>
        <v>42102.816064814811</v>
      </c>
      <c r="T3735" s="10">
        <f t="shared" si="469"/>
        <v>42112.729166666664</v>
      </c>
      <c r="U3735" s="11" t="str">
        <f t="shared" si="470"/>
        <v>Apr</v>
      </c>
      <c r="V3735">
        <f t="shared" si="471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42089.693240740737</v>
      </c>
      <c r="T3736" s="10">
        <f t="shared" si="469"/>
        <v>42149.693240740737</v>
      </c>
      <c r="U3736" s="11" t="str">
        <f t="shared" si="470"/>
        <v>Mar</v>
      </c>
      <c r="V3736">
        <f t="shared" si="471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42122.484826388885</v>
      </c>
      <c r="T3737" s="10">
        <f t="shared" si="469"/>
        <v>42152.484826388885</v>
      </c>
      <c r="U3737" s="11" t="str">
        <f t="shared" si="470"/>
        <v>Apr</v>
      </c>
      <c r="V3737">
        <f t="shared" si="471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42048.503391203696</v>
      </c>
      <c r="T3738" s="10">
        <f t="shared" si="469"/>
        <v>42086.541666666664</v>
      </c>
      <c r="U3738" s="11" t="str">
        <f t="shared" si="470"/>
        <v>Feb</v>
      </c>
      <c r="V3738">
        <f t="shared" si="471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42297.482673611106</v>
      </c>
      <c r="T3739" s="10">
        <f t="shared" si="469"/>
        <v>42320.082638888889</v>
      </c>
      <c r="U3739" s="11" t="str">
        <f t="shared" si="470"/>
        <v>Oct</v>
      </c>
      <c r="V3739">
        <f t="shared" si="471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41813.730381944442</v>
      </c>
      <c r="T3740" s="10">
        <f t="shared" si="469"/>
        <v>41835.708333333328</v>
      </c>
      <c r="U3740" s="11" t="str">
        <f t="shared" si="470"/>
        <v>Jun</v>
      </c>
      <c r="V3740">
        <f t="shared" si="471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42548.241527777776</v>
      </c>
      <c r="T3741" s="10">
        <f t="shared" si="469"/>
        <v>42568.241527777776</v>
      </c>
      <c r="U3741" s="11" t="str">
        <f t="shared" si="470"/>
        <v>Jun</v>
      </c>
      <c r="V3741">
        <f t="shared" si="471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41832.881423611107</v>
      </c>
      <c r="T3742" s="10">
        <f t="shared" si="469"/>
        <v>41862.870810185181</v>
      </c>
      <c r="U3742" s="11" t="str">
        <f t="shared" si="470"/>
        <v>Jul</v>
      </c>
      <c r="V3742">
        <f t="shared" si="471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>
        <f t="shared" si="465"/>
        <v>0</v>
      </c>
      <c r="Q3743" t="str">
        <f t="shared" si="466"/>
        <v>theater</v>
      </c>
      <c r="R3743" t="str">
        <f t="shared" si="467"/>
        <v>plays</v>
      </c>
      <c r="S3743" s="10">
        <f t="shared" si="468"/>
        <v>42325.712384259255</v>
      </c>
      <c r="T3743" s="10">
        <f t="shared" si="469"/>
        <v>42355.712384259255</v>
      </c>
      <c r="U3743" s="11" t="str">
        <f t="shared" si="470"/>
        <v>Nov</v>
      </c>
      <c r="V3743">
        <f t="shared" si="471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41858.006296296291</v>
      </c>
      <c r="T3744" s="10">
        <f t="shared" si="469"/>
        <v>41888.006296296291</v>
      </c>
      <c r="U3744" s="11" t="str">
        <f t="shared" si="470"/>
        <v>Aug</v>
      </c>
      <c r="V3744">
        <f t="shared" si="471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>
        <f t="shared" si="465"/>
        <v>0</v>
      </c>
      <c r="Q3745" t="str">
        <f t="shared" si="466"/>
        <v>theater</v>
      </c>
      <c r="R3745" t="str">
        <f t="shared" si="467"/>
        <v>plays</v>
      </c>
      <c r="S3745" s="10">
        <f t="shared" si="468"/>
        <v>41793.501898148148</v>
      </c>
      <c r="T3745" s="10">
        <f t="shared" si="469"/>
        <v>41823.501898148148</v>
      </c>
      <c r="U3745" s="11" t="str">
        <f t="shared" si="470"/>
        <v>Jun</v>
      </c>
      <c r="V3745">
        <f t="shared" si="471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>
        <f t="shared" si="465"/>
        <v>0</v>
      </c>
      <c r="Q3746" t="str">
        <f t="shared" si="466"/>
        <v>theater</v>
      </c>
      <c r="R3746" t="str">
        <f t="shared" si="467"/>
        <v>plays</v>
      </c>
      <c r="S3746" s="10">
        <f t="shared" si="468"/>
        <v>41793.605925925927</v>
      </c>
      <c r="T3746" s="10">
        <f t="shared" si="469"/>
        <v>41824.957638888889</v>
      </c>
      <c r="U3746" s="11" t="str">
        <f t="shared" si="470"/>
        <v>Jun</v>
      </c>
      <c r="V3746">
        <f t="shared" si="471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41831.489606481482</v>
      </c>
      <c r="T3747" s="10">
        <f t="shared" si="469"/>
        <v>41861.489606481482</v>
      </c>
      <c r="U3747" s="11" t="str">
        <f t="shared" si="470"/>
        <v>Jul</v>
      </c>
      <c r="V3747">
        <f t="shared" si="471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42621.18100694444</v>
      </c>
      <c r="T3748" s="10">
        <f t="shared" si="469"/>
        <v>42651.18100694444</v>
      </c>
      <c r="U3748" s="11" t="str">
        <f t="shared" si="470"/>
        <v>Sep</v>
      </c>
      <c r="V3748">
        <f t="shared" si="471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42164.091388888883</v>
      </c>
      <c r="T3749" s="10">
        <f t="shared" si="469"/>
        <v>42190.749305555553</v>
      </c>
      <c r="U3749" s="11" t="str">
        <f t="shared" si="470"/>
        <v>Jun</v>
      </c>
      <c r="V3749">
        <f t="shared" si="471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42395.498101851852</v>
      </c>
      <c r="T3750" s="10">
        <f t="shared" si="469"/>
        <v>42416.040972222218</v>
      </c>
      <c r="U3750" s="11" t="str">
        <f t="shared" si="470"/>
        <v>Jan</v>
      </c>
      <c r="V3750">
        <f t="shared" si="471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42457.918842592589</v>
      </c>
      <c r="T3751" s="10">
        <f t="shared" si="469"/>
        <v>42488.957638888889</v>
      </c>
      <c r="U3751" s="11" t="str">
        <f t="shared" si="470"/>
        <v>Mar</v>
      </c>
      <c r="V3751">
        <f t="shared" si="471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42016.773240740738</v>
      </c>
      <c r="T3752" s="10">
        <f t="shared" si="469"/>
        <v>42045.124305555553</v>
      </c>
      <c r="U3752" s="11" t="str">
        <f t="shared" si="470"/>
        <v>Jan</v>
      </c>
      <c r="V3752">
        <f t="shared" si="471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42402.827233796292</v>
      </c>
      <c r="T3753" s="10">
        <f t="shared" si="469"/>
        <v>42462.78556712962</v>
      </c>
      <c r="U3753" s="11" t="str">
        <f t="shared" si="470"/>
        <v>Feb</v>
      </c>
      <c r="V3753">
        <f t="shared" si="471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42619.594155092585</v>
      </c>
      <c r="T3754" s="10">
        <f t="shared" si="469"/>
        <v>42659.666666666664</v>
      </c>
      <c r="U3754" s="11" t="str">
        <f t="shared" si="470"/>
        <v>Sep</v>
      </c>
      <c r="V3754">
        <f t="shared" si="471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42128.615740740737</v>
      </c>
      <c r="T3755" s="10">
        <f t="shared" si="469"/>
        <v>42157.791666666664</v>
      </c>
      <c r="U3755" s="11" t="str">
        <f t="shared" si="470"/>
        <v>May</v>
      </c>
      <c r="V3755">
        <f t="shared" si="471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41808.67288194444</v>
      </c>
      <c r="T3756" s="10">
        <f t="shared" si="469"/>
        <v>41845.999305555553</v>
      </c>
      <c r="U3756" s="11" t="str">
        <f t="shared" si="470"/>
        <v>Jun</v>
      </c>
      <c r="V3756">
        <f t="shared" si="471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42445.658645833326</v>
      </c>
      <c r="T3757" s="10">
        <f t="shared" si="469"/>
        <v>42475.658645833326</v>
      </c>
      <c r="U3757" s="11" t="str">
        <f t="shared" si="470"/>
        <v>Mar</v>
      </c>
      <c r="V3757">
        <f t="shared" si="471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41771.606458333328</v>
      </c>
      <c r="T3758" s="10">
        <f t="shared" si="469"/>
        <v>41801.606458333328</v>
      </c>
      <c r="U3758" s="11" t="str">
        <f t="shared" si="470"/>
        <v>May</v>
      </c>
      <c r="V3758">
        <f t="shared" si="471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41954.642534722218</v>
      </c>
      <c r="T3759" s="10">
        <f t="shared" si="469"/>
        <v>41974.642534722218</v>
      </c>
      <c r="U3759" s="11" t="str">
        <f t="shared" si="470"/>
        <v>Nov</v>
      </c>
      <c r="V3759">
        <f t="shared" si="471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41747.26317129629</v>
      </c>
      <c r="T3760" s="10">
        <f t="shared" si="469"/>
        <v>41778</v>
      </c>
      <c r="U3760" s="11" t="str">
        <f t="shared" si="470"/>
        <v>Apr</v>
      </c>
      <c r="V3760">
        <f t="shared" si="471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42181.899918981479</v>
      </c>
      <c r="T3761" s="10">
        <f t="shared" si="469"/>
        <v>42241.899918981479</v>
      </c>
      <c r="U3761" s="11" t="str">
        <f t="shared" si="470"/>
        <v>Jun</v>
      </c>
      <c r="V3761">
        <f t="shared" si="471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41739.316967592589</v>
      </c>
      <c r="T3762" s="10">
        <f t="shared" si="469"/>
        <v>41764.316967592589</v>
      </c>
      <c r="U3762" s="11" t="str">
        <f t="shared" si="470"/>
        <v>Apr</v>
      </c>
      <c r="V3762">
        <f t="shared" si="471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42173.258530092593</v>
      </c>
      <c r="T3763" s="10">
        <f t="shared" si="469"/>
        <v>42226.749999999993</v>
      </c>
      <c r="U3763" s="11" t="str">
        <f t="shared" si="470"/>
        <v>Jun</v>
      </c>
      <c r="V3763">
        <f t="shared" si="471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42193.605196759258</v>
      </c>
      <c r="T3764" s="10">
        <f t="shared" si="469"/>
        <v>42218.605196759258</v>
      </c>
      <c r="U3764" s="11" t="str">
        <f t="shared" si="470"/>
        <v>Jul</v>
      </c>
      <c r="V3764">
        <f t="shared" si="471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42065.541967592588</v>
      </c>
      <c r="T3765" s="10">
        <f t="shared" si="469"/>
        <v>42095.500300925924</v>
      </c>
      <c r="U3765" s="11" t="str">
        <f t="shared" si="470"/>
        <v>Mar</v>
      </c>
      <c r="V3765">
        <f t="shared" si="471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42499.634629629632</v>
      </c>
      <c r="T3766" s="10">
        <f t="shared" si="469"/>
        <v>42518.816666666658</v>
      </c>
      <c r="U3766" s="11" t="str">
        <f t="shared" si="470"/>
        <v>May</v>
      </c>
      <c r="V3766">
        <f t="shared" si="471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41820.568078703705</v>
      </c>
      <c r="T3767" s="10">
        <f t="shared" si="469"/>
        <v>41850.568078703705</v>
      </c>
      <c r="U3767" s="11" t="str">
        <f t="shared" si="470"/>
        <v>Jun</v>
      </c>
      <c r="V3767">
        <f t="shared" si="471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41787.958854166667</v>
      </c>
      <c r="T3768" s="10">
        <f t="shared" si="469"/>
        <v>41822.958854166667</v>
      </c>
      <c r="U3768" s="11" t="str">
        <f t="shared" si="470"/>
        <v>May</v>
      </c>
      <c r="V3768">
        <f t="shared" si="471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42049.811307870368</v>
      </c>
      <c r="T3769" s="10">
        <f t="shared" si="469"/>
        <v>42063.999305555553</v>
      </c>
      <c r="U3769" s="11" t="str">
        <f t="shared" si="470"/>
        <v>Feb</v>
      </c>
      <c r="V3769">
        <f t="shared" si="471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41772.519560185181</v>
      </c>
      <c r="T3770" s="10">
        <f t="shared" si="469"/>
        <v>41802.519560185181</v>
      </c>
      <c r="U3770" s="11" t="str">
        <f t="shared" si="470"/>
        <v>May</v>
      </c>
      <c r="V3770">
        <f t="shared" si="471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42445.389803240738</v>
      </c>
      <c r="T3771" s="10">
        <f t="shared" si="469"/>
        <v>42475.389803240738</v>
      </c>
      <c r="U3771" s="11" t="str">
        <f t="shared" si="470"/>
        <v>Mar</v>
      </c>
      <c r="V3771">
        <f t="shared" si="471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42138.722337962965</v>
      </c>
      <c r="T3772" s="10">
        <f t="shared" si="469"/>
        <v>42168.722337962965</v>
      </c>
      <c r="U3772" s="11" t="str">
        <f t="shared" si="470"/>
        <v>May</v>
      </c>
      <c r="V3772">
        <f t="shared" si="471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42493.64875</v>
      </c>
      <c r="T3773" s="10">
        <f t="shared" si="469"/>
        <v>42507.791666666664</v>
      </c>
      <c r="U3773" s="11" t="str">
        <f t="shared" si="470"/>
        <v>May</v>
      </c>
      <c r="V3773">
        <f t="shared" si="471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42682.408634259256</v>
      </c>
      <c r="T3774" s="10">
        <f t="shared" si="469"/>
        <v>42703.041666666664</v>
      </c>
      <c r="U3774" s="11" t="str">
        <f t="shared" si="470"/>
        <v>Nov</v>
      </c>
      <c r="V3774">
        <f t="shared" si="471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42655.79684027777</v>
      </c>
      <c r="T3775" s="10">
        <f t="shared" si="469"/>
        <v>42688.880555555552</v>
      </c>
      <c r="U3775" s="11" t="str">
        <f t="shared" si="470"/>
        <v>Oct</v>
      </c>
      <c r="V3775">
        <f t="shared" si="471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42087.583969907406</v>
      </c>
      <c r="T3776" s="10">
        <f t="shared" si="469"/>
        <v>42103.583969907406</v>
      </c>
      <c r="U3776" s="11" t="str">
        <f t="shared" si="470"/>
        <v>Mar</v>
      </c>
      <c r="V3776">
        <f t="shared" si="471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42075.734293981477</v>
      </c>
      <c r="T3777" s="10">
        <f t="shared" si="469"/>
        <v>42102.958333333336</v>
      </c>
      <c r="U3777" s="11" t="str">
        <f t="shared" si="470"/>
        <v>Mar</v>
      </c>
      <c r="V3777">
        <f t="shared" si="471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41814.159467592588</v>
      </c>
      <c r="T3778" s="10">
        <f t="shared" si="469"/>
        <v>41851.833333333328</v>
      </c>
      <c r="U3778" s="11" t="str">
        <f t="shared" si="470"/>
        <v>Jun</v>
      </c>
      <c r="V3778">
        <f t="shared" si="471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IFERROR(E3779/L3779,0)</f>
        <v>48.542372881355931</v>
      </c>
      <c r="Q3779" t="str">
        <f t="shared" ref="Q3779:Q3842" si="474">LEFT(N3779, SEARCH("/",N3779,1)-1)</f>
        <v>theater</v>
      </c>
      <c r="R3779" t="str">
        <f t="shared" ref="R3779:R3842" si="475">RIGHT(N3779,LEN(N3779)-SEARCH("/",N3779,1))</f>
        <v>musical</v>
      </c>
      <c r="S3779" s="10">
        <f t="shared" ref="S3779:S3842" si="476">(((J3779/60)/60)/24)+DATE(1970,1,1)+(-5/24)</f>
        <v>41886.903020833335</v>
      </c>
      <c r="T3779" s="10">
        <f t="shared" ref="T3779:T3842" si="477">(((I3779/60)/60)/24)+DATE(1970,1,1)+(-5/24)</f>
        <v>41908.958333333328</v>
      </c>
      <c r="U3779" s="11" t="str">
        <f t="shared" ref="U3779:U3842" si="478">TEXT(S3779,"mmm")</f>
        <v>Sep</v>
      </c>
      <c r="V3779">
        <f t="shared" ref="V3779:V3842" si="479">YEAR(S3779)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41989.610879629625</v>
      </c>
      <c r="T3780" s="10">
        <f t="shared" si="477"/>
        <v>42049.610879629625</v>
      </c>
      <c r="U3780" s="11" t="str">
        <f t="shared" si="478"/>
        <v>Dec</v>
      </c>
      <c r="V3780">
        <f t="shared" si="47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42425.527083333327</v>
      </c>
      <c r="T3781" s="10">
        <f t="shared" si="477"/>
        <v>42455.48541666667</v>
      </c>
      <c r="U3781" s="11" t="str">
        <f t="shared" si="478"/>
        <v>Feb</v>
      </c>
      <c r="V3781">
        <f t="shared" si="47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42166.011400462965</v>
      </c>
      <c r="T3782" s="10">
        <f t="shared" si="477"/>
        <v>42198.629166666658</v>
      </c>
      <c r="U3782" s="11" t="str">
        <f t="shared" si="478"/>
        <v>Jun</v>
      </c>
      <c r="V3782">
        <f t="shared" si="47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41865.674594907403</v>
      </c>
      <c r="T3783" s="10">
        <f t="shared" si="477"/>
        <v>41890.674594907403</v>
      </c>
      <c r="U3783" s="11" t="str">
        <f t="shared" si="478"/>
        <v>Aug</v>
      </c>
      <c r="V3783">
        <f t="shared" si="47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42546.653900462967</v>
      </c>
      <c r="T3784" s="10">
        <f t="shared" si="477"/>
        <v>42575.749999999993</v>
      </c>
      <c r="U3784" s="11" t="str">
        <f t="shared" si="478"/>
        <v>Jun</v>
      </c>
      <c r="V3784">
        <f t="shared" si="47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42419.931944444441</v>
      </c>
      <c r="T3785" s="10">
        <f t="shared" si="477"/>
        <v>42444.458333333336</v>
      </c>
      <c r="U3785" s="11" t="str">
        <f t="shared" si="478"/>
        <v>Feb</v>
      </c>
      <c r="V3785">
        <f t="shared" si="47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42531.772361111107</v>
      </c>
      <c r="T3786" s="10">
        <f t="shared" si="477"/>
        <v>42561.772361111107</v>
      </c>
      <c r="U3786" s="11" t="str">
        <f t="shared" si="478"/>
        <v>Jun</v>
      </c>
      <c r="V3786">
        <f t="shared" si="47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42548.430196759255</v>
      </c>
      <c r="T3787" s="10">
        <f t="shared" si="477"/>
        <v>42584.210416666661</v>
      </c>
      <c r="U3787" s="11" t="str">
        <f t="shared" si="478"/>
        <v>Jun</v>
      </c>
      <c r="V3787">
        <f t="shared" si="47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42486.829571759255</v>
      </c>
      <c r="T3788" s="10">
        <f t="shared" si="477"/>
        <v>42516.829571759255</v>
      </c>
      <c r="U3788" s="11" t="str">
        <f t="shared" si="478"/>
        <v>Apr</v>
      </c>
      <c r="V3788">
        <f t="shared" si="47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42167.326458333329</v>
      </c>
      <c r="T3789" s="10">
        <f t="shared" si="477"/>
        <v>42195.957638888889</v>
      </c>
      <c r="U3789" s="11" t="str">
        <f t="shared" si="478"/>
        <v>Jun</v>
      </c>
      <c r="V3789">
        <f t="shared" si="47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42333.487488425926</v>
      </c>
      <c r="T3790" s="10">
        <f t="shared" si="477"/>
        <v>42361.470833333333</v>
      </c>
      <c r="U3790" s="11" t="str">
        <f t="shared" si="478"/>
        <v>Nov</v>
      </c>
      <c r="V3790">
        <f t="shared" si="47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42138.590486111112</v>
      </c>
      <c r="T3791" s="10">
        <f t="shared" si="477"/>
        <v>42170.590486111112</v>
      </c>
      <c r="U3791" s="11" t="str">
        <f t="shared" si="478"/>
        <v>May</v>
      </c>
      <c r="V3791">
        <f t="shared" si="47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>
        <f t="shared" si="473"/>
        <v>0</v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42666.458599537036</v>
      </c>
      <c r="T3792" s="10">
        <f t="shared" si="477"/>
        <v>42696.5002662037</v>
      </c>
      <c r="U3792" s="11" t="str">
        <f t="shared" si="478"/>
        <v>Oct</v>
      </c>
      <c r="V3792">
        <f t="shared" si="47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>
        <f t="shared" si="473"/>
        <v>0</v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41766.4837037037</v>
      </c>
      <c r="T3793" s="10">
        <f t="shared" si="477"/>
        <v>41826.4837037037</v>
      </c>
      <c r="U3793" s="11" t="str">
        <f t="shared" si="478"/>
        <v>May</v>
      </c>
      <c r="V3793">
        <f t="shared" si="47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42170.238680555551</v>
      </c>
      <c r="T3794" s="10">
        <f t="shared" si="477"/>
        <v>42200.238680555551</v>
      </c>
      <c r="U3794" s="11" t="str">
        <f t="shared" si="478"/>
        <v>Jun</v>
      </c>
      <c r="V3794">
        <f t="shared" si="47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41968.73065972222</v>
      </c>
      <c r="T3795" s="10">
        <f t="shared" si="477"/>
        <v>41989.73065972222</v>
      </c>
      <c r="U3795" s="11" t="str">
        <f t="shared" si="478"/>
        <v>Nov</v>
      </c>
      <c r="V3795">
        <f t="shared" si="47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42132.372152777774</v>
      </c>
      <c r="T3796" s="10">
        <f t="shared" si="477"/>
        <v>42162.372152777774</v>
      </c>
      <c r="U3796" s="11" t="str">
        <f t="shared" si="478"/>
        <v>May</v>
      </c>
      <c r="V3796">
        <f t="shared" si="47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42201.227893518517</v>
      </c>
      <c r="T3797" s="10">
        <f t="shared" si="477"/>
        <v>42244.729166666664</v>
      </c>
      <c r="U3797" s="11" t="str">
        <f t="shared" si="478"/>
        <v>Jul</v>
      </c>
      <c r="V3797">
        <f t="shared" si="47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42688.821250000001</v>
      </c>
      <c r="T3798" s="10">
        <f t="shared" si="477"/>
        <v>42748.821250000001</v>
      </c>
      <c r="U3798" s="11" t="str">
        <f t="shared" si="478"/>
        <v>Nov</v>
      </c>
      <c r="V3798">
        <f t="shared" si="47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42084.673206018517</v>
      </c>
      <c r="T3799" s="10">
        <f t="shared" si="477"/>
        <v>42114.673206018517</v>
      </c>
      <c r="U3799" s="11" t="str">
        <f t="shared" si="478"/>
        <v>Mar</v>
      </c>
      <c r="V3799">
        <f t="shared" si="47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41831.514444444445</v>
      </c>
      <c r="T3800" s="10">
        <f t="shared" si="477"/>
        <v>41861.514444444445</v>
      </c>
      <c r="U3800" s="11" t="str">
        <f t="shared" si="478"/>
        <v>Jul</v>
      </c>
      <c r="V3800">
        <f t="shared" si="47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42410.722719907404</v>
      </c>
      <c r="T3801" s="10">
        <f t="shared" si="477"/>
        <v>42440.722719907404</v>
      </c>
      <c r="U3801" s="11" t="str">
        <f t="shared" si="478"/>
        <v>Feb</v>
      </c>
      <c r="V3801">
        <f t="shared" si="47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41982.528738425921</v>
      </c>
      <c r="T3802" s="10">
        <f t="shared" si="477"/>
        <v>42014.999305555553</v>
      </c>
      <c r="U3802" s="11" t="str">
        <f t="shared" si="478"/>
        <v>Dec</v>
      </c>
      <c r="V3802">
        <f t="shared" si="47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41975.467777777776</v>
      </c>
      <c r="T3803" s="10">
        <f t="shared" si="477"/>
        <v>42006.467777777776</v>
      </c>
      <c r="U3803" s="11" t="str">
        <f t="shared" si="478"/>
        <v>Dec</v>
      </c>
      <c r="V3803">
        <f t="shared" si="47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>
        <f t="shared" si="473"/>
        <v>0</v>
      </c>
      <c r="Q3804" t="str">
        <f t="shared" si="474"/>
        <v>theater</v>
      </c>
      <c r="R3804" t="str">
        <f t="shared" si="475"/>
        <v>musical</v>
      </c>
      <c r="S3804" s="10">
        <f t="shared" si="476"/>
        <v>42268.917893518512</v>
      </c>
      <c r="T3804" s="10">
        <f t="shared" si="477"/>
        <v>42298.917893518512</v>
      </c>
      <c r="U3804" s="11" t="str">
        <f t="shared" si="478"/>
        <v>Sep</v>
      </c>
      <c r="V3804">
        <f t="shared" si="47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42403.763518518514</v>
      </c>
      <c r="T3805" s="10">
        <f t="shared" si="477"/>
        <v>42433.763518518514</v>
      </c>
      <c r="U3805" s="11" t="str">
        <f t="shared" si="478"/>
        <v>Feb</v>
      </c>
      <c r="V3805">
        <f t="shared" si="47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>
        <f t="shared" si="473"/>
        <v>0</v>
      </c>
      <c r="Q3806" t="str">
        <f t="shared" si="474"/>
        <v>theater</v>
      </c>
      <c r="R3806" t="str">
        <f t="shared" si="475"/>
        <v>musical</v>
      </c>
      <c r="S3806" s="10">
        <f t="shared" si="476"/>
        <v>42526.801203703704</v>
      </c>
      <c r="T3806" s="10">
        <f t="shared" si="477"/>
        <v>42582.083333333336</v>
      </c>
      <c r="U3806" s="11" t="str">
        <f t="shared" si="478"/>
        <v>Jun</v>
      </c>
      <c r="V3806">
        <f t="shared" si="47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41849.678703703699</v>
      </c>
      <c r="T3807" s="10">
        <f t="shared" si="477"/>
        <v>41909.678703703699</v>
      </c>
      <c r="U3807" s="11" t="str">
        <f t="shared" si="478"/>
        <v>Jul</v>
      </c>
      <c r="V3807">
        <f t="shared" si="47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41799.050706018512</v>
      </c>
      <c r="T3808" s="10">
        <f t="shared" si="477"/>
        <v>41819.050706018512</v>
      </c>
      <c r="U3808" s="11" t="str">
        <f t="shared" si="478"/>
        <v>Jun</v>
      </c>
      <c r="V3808">
        <f t="shared" si="47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42090.700682870367</v>
      </c>
      <c r="T3809" s="10">
        <f t="shared" si="477"/>
        <v>42097.700682870367</v>
      </c>
      <c r="U3809" s="11" t="str">
        <f t="shared" si="478"/>
        <v>Mar</v>
      </c>
      <c r="V3809">
        <f t="shared" si="47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42059.24559027778</v>
      </c>
      <c r="T3810" s="10">
        <f t="shared" si="477"/>
        <v>42119.203923611109</v>
      </c>
      <c r="U3810" s="11" t="str">
        <f t="shared" si="478"/>
        <v>Feb</v>
      </c>
      <c r="V3810">
        <f t="shared" si="47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41800.318368055552</v>
      </c>
      <c r="T3811" s="10">
        <f t="shared" si="477"/>
        <v>41850.75</v>
      </c>
      <c r="U3811" s="11" t="str">
        <f t="shared" si="478"/>
        <v>Jun</v>
      </c>
      <c r="V3811">
        <f t="shared" si="47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42054.640717592592</v>
      </c>
      <c r="T3812" s="10">
        <f t="shared" si="477"/>
        <v>42084.599050925921</v>
      </c>
      <c r="U3812" s="11" t="str">
        <f t="shared" si="478"/>
        <v>Feb</v>
      </c>
      <c r="V3812">
        <f t="shared" si="47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42487.418668981474</v>
      </c>
      <c r="T3813" s="10">
        <f t="shared" si="477"/>
        <v>42521.249999999993</v>
      </c>
      <c r="U3813" s="11" t="str">
        <f t="shared" si="478"/>
        <v>Apr</v>
      </c>
      <c r="V3813">
        <f t="shared" si="47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42109.542916666665</v>
      </c>
      <c r="T3814" s="10">
        <f t="shared" si="477"/>
        <v>42155.957638888889</v>
      </c>
      <c r="U3814" s="11" t="str">
        <f t="shared" si="478"/>
        <v>Apr</v>
      </c>
      <c r="V3814">
        <f t="shared" si="47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42497.067372685182</v>
      </c>
      <c r="T3815" s="10">
        <f t="shared" si="477"/>
        <v>42535.696527777771</v>
      </c>
      <c r="U3815" s="11" t="str">
        <f t="shared" si="478"/>
        <v>May</v>
      </c>
      <c r="V3815">
        <f t="shared" si="47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42058.695740740739</v>
      </c>
      <c r="T3816" s="10">
        <f t="shared" si="477"/>
        <v>42094.957638888889</v>
      </c>
      <c r="U3816" s="11" t="str">
        <f t="shared" si="478"/>
        <v>Feb</v>
      </c>
      <c r="V3816">
        <f t="shared" si="47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42207.051585648143</v>
      </c>
      <c r="T3817" s="10">
        <f t="shared" si="477"/>
        <v>42236.749999999993</v>
      </c>
      <c r="U3817" s="11" t="str">
        <f t="shared" si="478"/>
        <v>Jul</v>
      </c>
      <c r="V3817">
        <f t="shared" si="47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41807.481747685182</v>
      </c>
      <c r="T3818" s="10">
        <f t="shared" si="477"/>
        <v>41837.481747685182</v>
      </c>
      <c r="U3818" s="11" t="str">
        <f t="shared" si="478"/>
        <v>Jun</v>
      </c>
      <c r="V3818">
        <f t="shared" si="47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42284.488611111105</v>
      </c>
      <c r="T3819" s="10">
        <f t="shared" si="477"/>
        <v>42300.957638888889</v>
      </c>
      <c r="U3819" s="11" t="str">
        <f t="shared" si="478"/>
        <v>Oct</v>
      </c>
      <c r="V3819">
        <f t="shared" si="47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42045.634050925924</v>
      </c>
      <c r="T3820" s="10">
        <f t="shared" si="477"/>
        <v>42075.592384259253</v>
      </c>
      <c r="U3820" s="11" t="str">
        <f t="shared" si="478"/>
        <v>Feb</v>
      </c>
      <c r="V3820">
        <f t="shared" si="47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42184.001203703701</v>
      </c>
      <c r="T3821" s="10">
        <f t="shared" si="477"/>
        <v>42202.668055555558</v>
      </c>
      <c r="U3821" s="11" t="str">
        <f t="shared" si="478"/>
        <v>Jun</v>
      </c>
      <c r="V3821">
        <f t="shared" si="47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42160.443483796298</v>
      </c>
      <c r="T3822" s="10">
        <f t="shared" si="477"/>
        <v>42190.443483796298</v>
      </c>
      <c r="U3822" s="11" t="str">
        <f t="shared" si="478"/>
        <v>Jun</v>
      </c>
      <c r="V3822">
        <f t="shared" si="47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42340.972303240742</v>
      </c>
      <c r="T3823" s="10">
        <f t="shared" si="477"/>
        <v>42372.972303240742</v>
      </c>
      <c r="U3823" s="11" t="str">
        <f t="shared" si="478"/>
        <v>Dec</v>
      </c>
      <c r="V3823">
        <f t="shared" si="47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42329.629826388882</v>
      </c>
      <c r="T3824" s="10">
        <f t="shared" si="477"/>
        <v>42388.749305555553</v>
      </c>
      <c r="U3824" s="11" t="str">
        <f t="shared" si="478"/>
        <v>Nov</v>
      </c>
      <c r="V3824">
        <f t="shared" si="47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42170.701898148145</v>
      </c>
      <c r="T3825" s="10">
        <f t="shared" si="477"/>
        <v>42204.957638888889</v>
      </c>
      <c r="U3825" s="11" t="str">
        <f t="shared" si="478"/>
        <v>Jun</v>
      </c>
      <c r="V3825">
        <f t="shared" si="47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42571.417858796289</v>
      </c>
      <c r="T3826" s="10">
        <f t="shared" si="477"/>
        <v>42583.361805555549</v>
      </c>
      <c r="U3826" s="11" t="str">
        <f t="shared" si="478"/>
        <v>Jul</v>
      </c>
      <c r="V3826">
        <f t="shared" si="47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42150.861273148148</v>
      </c>
      <c r="T3827" s="10">
        <f t="shared" si="477"/>
        <v>42171.861273148148</v>
      </c>
      <c r="U3827" s="11" t="str">
        <f t="shared" si="478"/>
        <v>May</v>
      </c>
      <c r="V3827">
        <f t="shared" si="47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42101.215208333328</v>
      </c>
      <c r="T3828" s="10">
        <f t="shared" si="477"/>
        <v>42131.215208333328</v>
      </c>
      <c r="U3828" s="11" t="str">
        <f t="shared" si="478"/>
        <v>Apr</v>
      </c>
      <c r="V3828">
        <f t="shared" si="47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42034.719918981478</v>
      </c>
      <c r="T3829" s="10">
        <f t="shared" si="477"/>
        <v>42089.791666666664</v>
      </c>
      <c r="U3829" s="11" t="str">
        <f t="shared" si="478"/>
        <v>Jan</v>
      </c>
      <c r="V3829">
        <f t="shared" si="47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41944.319293981483</v>
      </c>
      <c r="T3830" s="10">
        <f t="shared" si="477"/>
        <v>42004.360960648148</v>
      </c>
      <c r="U3830" s="11" t="str">
        <f t="shared" si="478"/>
        <v>Nov</v>
      </c>
      <c r="V3830">
        <f t="shared" si="47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42593.657071759262</v>
      </c>
      <c r="T3831" s="10">
        <f t="shared" si="477"/>
        <v>42613.657071759262</v>
      </c>
      <c r="U3831" s="11" t="str">
        <f t="shared" si="478"/>
        <v>Aug</v>
      </c>
      <c r="V3831">
        <f t="shared" si="47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42503.532534722217</v>
      </c>
      <c r="T3832" s="10">
        <f t="shared" si="477"/>
        <v>42517.532534722217</v>
      </c>
      <c r="U3832" s="11" t="str">
        <f t="shared" si="478"/>
        <v>May</v>
      </c>
      <c r="V3832">
        <f t="shared" si="47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41927.640567129631</v>
      </c>
      <c r="T3833" s="10">
        <f t="shared" si="477"/>
        <v>41948.682233796295</v>
      </c>
      <c r="U3833" s="11" t="str">
        <f t="shared" si="478"/>
        <v>Oct</v>
      </c>
      <c r="V3833">
        <f t="shared" si="47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42374.906655092585</v>
      </c>
      <c r="T3834" s="10">
        <f t="shared" si="477"/>
        <v>42419.906655092585</v>
      </c>
      <c r="U3834" s="11" t="str">
        <f t="shared" si="478"/>
        <v>Jan</v>
      </c>
      <c r="V3834">
        <f t="shared" si="47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41963.66402777777</v>
      </c>
      <c r="T3835" s="10">
        <f t="shared" si="477"/>
        <v>41974.589583333327</v>
      </c>
      <c r="U3835" s="11" t="str">
        <f t="shared" si="478"/>
        <v>Nov</v>
      </c>
      <c r="V3835">
        <f t="shared" si="47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42143.236886574072</v>
      </c>
      <c r="T3836" s="10">
        <f t="shared" si="477"/>
        <v>42173.236886574072</v>
      </c>
      <c r="U3836" s="11" t="str">
        <f t="shared" si="478"/>
        <v>May</v>
      </c>
      <c r="V3836">
        <f t="shared" si="47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42460.733888888884</v>
      </c>
      <c r="T3837" s="10">
        <f t="shared" si="477"/>
        <v>42481.733888888884</v>
      </c>
      <c r="U3837" s="11" t="str">
        <f t="shared" si="478"/>
        <v>Mar</v>
      </c>
      <c r="V3837">
        <f t="shared" si="47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42553.718194444438</v>
      </c>
      <c r="T3838" s="10">
        <f t="shared" si="477"/>
        <v>42584.964583333327</v>
      </c>
      <c r="U3838" s="11" t="str">
        <f t="shared" si="478"/>
        <v>Jul</v>
      </c>
      <c r="V3838">
        <f t="shared" si="47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42152.557384259257</v>
      </c>
      <c r="T3839" s="10">
        <f t="shared" si="477"/>
        <v>42188.557384259257</v>
      </c>
      <c r="U3839" s="11" t="str">
        <f t="shared" si="478"/>
        <v>May</v>
      </c>
      <c r="V3839">
        <f t="shared" si="47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42116.502418981479</v>
      </c>
      <c r="T3840" s="10">
        <f t="shared" si="477"/>
        <v>42146.502418981479</v>
      </c>
      <c r="U3840" s="11" t="str">
        <f t="shared" si="478"/>
        <v>Apr</v>
      </c>
      <c r="V3840">
        <f t="shared" si="47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42154.934305555551</v>
      </c>
      <c r="T3841" s="10">
        <f t="shared" si="477"/>
        <v>42214.934305555551</v>
      </c>
      <c r="U3841" s="11" t="str">
        <f t="shared" si="478"/>
        <v>May</v>
      </c>
      <c r="V3841">
        <f t="shared" si="47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42432.493391203701</v>
      </c>
      <c r="T3842" s="10">
        <f t="shared" si="477"/>
        <v>42457.45172453703</v>
      </c>
      <c r="U3842" s="11" t="str">
        <f t="shared" si="478"/>
        <v>Mar</v>
      </c>
      <c r="V3842">
        <f t="shared" si="47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IFERROR(E3843/L3843,0)</f>
        <v>25.647058823529413</v>
      </c>
      <c r="Q3843" t="str">
        <f t="shared" ref="Q3843:Q3906" si="482">LEFT(N3843, SEARCH("/",N3843,1)-1)</f>
        <v>theater</v>
      </c>
      <c r="R3843" t="str">
        <f t="shared" ref="R3843:R3906" si="483">RIGHT(N3843,LEN(N3843)-SEARCH("/",N3843,1))</f>
        <v>plays</v>
      </c>
      <c r="S3843" s="10">
        <f t="shared" ref="S3843:S3906" si="484">(((J3843/60)/60)/24)+DATE(1970,1,1)+(-5/24)</f>
        <v>41780.57739583333</v>
      </c>
      <c r="T3843" s="10">
        <f t="shared" ref="T3843:T3906" si="485">(((I3843/60)/60)/24)+DATE(1970,1,1)+(-5/24)</f>
        <v>41840.57739583333</v>
      </c>
      <c r="U3843" s="11" t="str">
        <f t="shared" ref="U3843:U3906" si="486">TEXT(S3843,"mmm")</f>
        <v>May</v>
      </c>
      <c r="V3843">
        <f t="shared" ref="V3843:V3906" si="487">YEAR(S3843)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41740.285324074073</v>
      </c>
      <c r="T3844" s="10">
        <f t="shared" si="485"/>
        <v>41770.285324074073</v>
      </c>
      <c r="U3844" s="11" t="str">
        <f t="shared" si="486"/>
        <v>Apr</v>
      </c>
      <c r="V3844">
        <f t="shared" si="487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41765.864166666666</v>
      </c>
      <c r="T3845" s="10">
        <f t="shared" si="485"/>
        <v>41790.864166666666</v>
      </c>
      <c r="U3845" s="11" t="str">
        <f t="shared" si="486"/>
        <v>May</v>
      </c>
      <c r="V3845">
        <f t="shared" si="487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41766.408958333333</v>
      </c>
      <c r="T3846" s="10">
        <f t="shared" si="485"/>
        <v>41793.082638888889</v>
      </c>
      <c r="U3846" s="11" t="str">
        <f t="shared" si="486"/>
        <v>May</v>
      </c>
      <c r="V3846">
        <f t="shared" si="487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42248.418680555551</v>
      </c>
      <c r="T3847" s="10">
        <f t="shared" si="485"/>
        <v>42278.418680555551</v>
      </c>
      <c r="U3847" s="11" t="str">
        <f t="shared" si="486"/>
        <v>Sep</v>
      </c>
      <c r="V3847">
        <f t="shared" si="487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41885.01321759259</v>
      </c>
      <c r="T3848" s="10">
        <f t="shared" si="485"/>
        <v>41916.082638888889</v>
      </c>
      <c r="U3848" s="11" t="str">
        <f t="shared" si="486"/>
        <v>Sep</v>
      </c>
      <c r="V3848">
        <f t="shared" si="487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42159.016099537032</v>
      </c>
      <c r="T3849" s="10">
        <f t="shared" si="485"/>
        <v>42204.016099537032</v>
      </c>
      <c r="U3849" s="11" t="str">
        <f t="shared" si="486"/>
        <v>Jun</v>
      </c>
      <c r="V3849">
        <f t="shared" si="487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42265.608668981477</v>
      </c>
      <c r="T3850" s="10">
        <f t="shared" si="485"/>
        <v>42295.608668981477</v>
      </c>
      <c r="U3850" s="11" t="str">
        <f t="shared" si="486"/>
        <v>Sep</v>
      </c>
      <c r="V3850">
        <f t="shared" si="487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42136.558842592589</v>
      </c>
      <c r="T3851" s="10">
        <f t="shared" si="485"/>
        <v>42166.558842592589</v>
      </c>
      <c r="U3851" s="11" t="str">
        <f t="shared" si="486"/>
        <v>May</v>
      </c>
      <c r="V3851">
        <f t="shared" si="487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41974.916006944441</v>
      </c>
      <c r="T3852" s="10">
        <f t="shared" si="485"/>
        <v>42004.916006944441</v>
      </c>
      <c r="U3852" s="11" t="str">
        <f t="shared" si="486"/>
        <v>Dec</v>
      </c>
      <c r="V3852">
        <f t="shared" si="487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42172.23123842592</v>
      </c>
      <c r="T3853" s="10">
        <f t="shared" si="485"/>
        <v>42202.23123842592</v>
      </c>
      <c r="U3853" s="11" t="str">
        <f t="shared" si="486"/>
        <v>Jun</v>
      </c>
      <c r="V3853">
        <f t="shared" si="487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42064.982361111113</v>
      </c>
      <c r="T3854" s="10">
        <f t="shared" si="485"/>
        <v>42089.940694444442</v>
      </c>
      <c r="U3854" s="11" t="str">
        <f t="shared" si="486"/>
        <v>Mar</v>
      </c>
      <c r="V3854">
        <f t="shared" si="487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41848.631689814814</v>
      </c>
      <c r="T3855" s="10">
        <f t="shared" si="485"/>
        <v>41883.631689814814</v>
      </c>
      <c r="U3855" s="11" t="str">
        <f t="shared" si="486"/>
        <v>Jul</v>
      </c>
      <c r="V3855">
        <f t="shared" si="487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42103.67659722222</v>
      </c>
      <c r="T3856" s="10">
        <f t="shared" si="485"/>
        <v>42133.67659722222</v>
      </c>
      <c r="U3856" s="11" t="str">
        <f t="shared" si="486"/>
        <v>Apr</v>
      </c>
      <c r="V3856">
        <f t="shared" si="487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42059.762395833335</v>
      </c>
      <c r="T3857" s="10">
        <f t="shared" si="485"/>
        <v>42089.720729166664</v>
      </c>
      <c r="U3857" s="11" t="str">
        <f t="shared" si="486"/>
        <v>Feb</v>
      </c>
      <c r="V3857">
        <f t="shared" si="487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42041.534756944442</v>
      </c>
      <c r="T3858" s="10">
        <f t="shared" si="485"/>
        <v>42071.493090277778</v>
      </c>
      <c r="U3858" s="11" t="str">
        <f t="shared" si="486"/>
        <v>Feb</v>
      </c>
      <c r="V3858">
        <f t="shared" si="487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41829.528819444444</v>
      </c>
      <c r="T3859" s="10">
        <f t="shared" si="485"/>
        <v>41852.508333333331</v>
      </c>
      <c r="U3859" s="11" t="str">
        <f t="shared" si="486"/>
        <v>Jul</v>
      </c>
      <c r="V3859">
        <f t="shared" si="487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42128.222731481481</v>
      </c>
      <c r="T3860" s="10">
        <f t="shared" si="485"/>
        <v>42146.666666666664</v>
      </c>
      <c r="U3860" s="11" t="str">
        <f t="shared" si="486"/>
        <v>May</v>
      </c>
      <c r="V3860">
        <f t="shared" si="487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41789.685266203705</v>
      </c>
      <c r="T3861" s="10">
        <f t="shared" si="485"/>
        <v>41815.666666666664</v>
      </c>
      <c r="U3861" s="11" t="str">
        <f t="shared" si="486"/>
        <v>May</v>
      </c>
      <c r="V3861">
        <f t="shared" si="487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41833.452662037031</v>
      </c>
      <c r="T3862" s="10">
        <f t="shared" si="485"/>
        <v>41863.452662037031</v>
      </c>
      <c r="U3862" s="11" t="str">
        <f t="shared" si="486"/>
        <v>Jul</v>
      </c>
      <c r="V3862">
        <f t="shared" si="487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41914.381678240738</v>
      </c>
      <c r="T3863" s="10">
        <f t="shared" si="485"/>
        <v>41955.699305555558</v>
      </c>
      <c r="U3863" s="11" t="str">
        <f t="shared" si="486"/>
        <v>Oct</v>
      </c>
      <c r="V3863">
        <f t="shared" si="487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42611.052731481475</v>
      </c>
      <c r="T3864" s="10">
        <f t="shared" si="485"/>
        <v>42625.499305555553</v>
      </c>
      <c r="U3864" s="11" t="str">
        <f t="shared" si="486"/>
        <v>Aug</v>
      </c>
      <c r="V3864">
        <f t="shared" si="487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>
        <f t="shared" si="481"/>
        <v>0</v>
      </c>
      <c r="Q3865" t="str">
        <f t="shared" si="482"/>
        <v>theater</v>
      </c>
      <c r="R3865" t="str">
        <f t="shared" si="483"/>
        <v>plays</v>
      </c>
      <c r="S3865" s="10">
        <f t="shared" si="484"/>
        <v>42253.424826388888</v>
      </c>
      <c r="T3865" s="10">
        <f t="shared" si="485"/>
        <v>42313.466493055552</v>
      </c>
      <c r="U3865" s="11" t="str">
        <f t="shared" si="486"/>
        <v>Sep</v>
      </c>
      <c r="V3865">
        <f t="shared" si="487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42295.683495370373</v>
      </c>
      <c r="T3866" s="10">
        <f t="shared" si="485"/>
        <v>42325.72516203703</v>
      </c>
      <c r="U3866" s="11" t="str">
        <f t="shared" si="486"/>
        <v>Oct</v>
      </c>
      <c r="V3866">
        <f t="shared" si="487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41841.44326388889</v>
      </c>
      <c r="T3867" s="10">
        <f t="shared" si="485"/>
        <v>41881.020833333328</v>
      </c>
      <c r="U3867" s="11" t="str">
        <f t="shared" si="486"/>
        <v>Jul</v>
      </c>
      <c r="V3867">
        <f t="shared" si="487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42402.738668981481</v>
      </c>
      <c r="T3868" s="10">
        <f t="shared" si="485"/>
        <v>42451.936805555553</v>
      </c>
      <c r="U3868" s="11" t="str">
        <f t="shared" si="486"/>
        <v>Feb</v>
      </c>
      <c r="V3868">
        <f t="shared" si="487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42509.605775462966</v>
      </c>
      <c r="T3869" s="10">
        <f t="shared" si="485"/>
        <v>42539.605775462966</v>
      </c>
      <c r="U3869" s="11" t="str">
        <f t="shared" si="486"/>
        <v>May</v>
      </c>
      <c r="V3869">
        <f t="shared" si="487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41865.451446759253</v>
      </c>
      <c r="T3870" s="10">
        <f t="shared" si="485"/>
        <v>41890.451446759253</v>
      </c>
      <c r="U3870" s="11" t="str">
        <f t="shared" si="486"/>
        <v>Aug</v>
      </c>
      <c r="V3870">
        <f t="shared" si="487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42047.516111111108</v>
      </c>
      <c r="T3871" s="10">
        <f t="shared" si="485"/>
        <v>42076.924305555549</v>
      </c>
      <c r="U3871" s="11" t="str">
        <f t="shared" si="486"/>
        <v>Feb</v>
      </c>
      <c r="V3871">
        <f t="shared" si="487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41792.963865740734</v>
      </c>
      <c r="T3872" s="10">
        <f t="shared" si="485"/>
        <v>41822.963865740734</v>
      </c>
      <c r="U3872" s="11" t="str">
        <f t="shared" si="486"/>
        <v>Jun</v>
      </c>
      <c r="V3872">
        <f t="shared" si="487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42763.572337962956</v>
      </c>
      <c r="T3873" s="10">
        <f t="shared" si="485"/>
        <v>42823.530671296299</v>
      </c>
      <c r="U3873" s="11" t="str">
        <f t="shared" si="486"/>
        <v>Jan</v>
      </c>
      <c r="V3873">
        <f t="shared" si="487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>
        <f t="shared" si="481"/>
        <v>0</v>
      </c>
      <c r="Q3874" t="str">
        <f t="shared" si="482"/>
        <v>theater</v>
      </c>
      <c r="R3874" t="str">
        <f t="shared" si="483"/>
        <v>musical</v>
      </c>
      <c r="S3874" s="10">
        <f t="shared" si="484"/>
        <v>42179.9374537037</v>
      </c>
      <c r="T3874" s="10">
        <f t="shared" si="485"/>
        <v>42229.9374537037</v>
      </c>
      <c r="U3874" s="11" t="str">
        <f t="shared" si="486"/>
        <v>Jun</v>
      </c>
      <c r="V3874">
        <f t="shared" si="487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>
        <f t="shared" si="481"/>
        <v>0</v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42255.487673611111</v>
      </c>
      <c r="T3875" s="10">
        <f t="shared" si="485"/>
        <v>42285.487673611111</v>
      </c>
      <c r="U3875" s="11" t="str">
        <f t="shared" si="486"/>
        <v>Sep</v>
      </c>
      <c r="V3875">
        <f t="shared" si="487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>
        <f t="shared" si="481"/>
        <v>0</v>
      </c>
      <c r="Q3876" t="str">
        <f t="shared" si="482"/>
        <v>theater</v>
      </c>
      <c r="R3876" t="str">
        <f t="shared" si="483"/>
        <v>musical</v>
      </c>
      <c r="S3876" s="10">
        <f t="shared" si="484"/>
        <v>42006.808124999996</v>
      </c>
      <c r="T3876" s="10">
        <f t="shared" si="485"/>
        <v>42027.833333333336</v>
      </c>
      <c r="U3876" s="11" t="str">
        <f t="shared" si="486"/>
        <v>Jan</v>
      </c>
      <c r="V3876">
        <f t="shared" si="487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>
        <f t="shared" si="481"/>
        <v>0</v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42615.138483796291</v>
      </c>
      <c r="T3877" s="10">
        <f t="shared" si="485"/>
        <v>42616.208333333336</v>
      </c>
      <c r="U3877" s="11" t="str">
        <f t="shared" si="486"/>
        <v>Sep</v>
      </c>
      <c r="V3877">
        <f t="shared" si="487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42372.415833333333</v>
      </c>
      <c r="T3878" s="10">
        <f t="shared" si="485"/>
        <v>42402.415833333333</v>
      </c>
      <c r="U3878" s="11" t="str">
        <f t="shared" si="486"/>
        <v>Jan</v>
      </c>
      <c r="V3878">
        <f t="shared" si="487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42682.469351851854</v>
      </c>
      <c r="T3879" s="10">
        <f t="shared" si="485"/>
        <v>42712.469351851854</v>
      </c>
      <c r="U3879" s="11" t="str">
        <f t="shared" si="486"/>
        <v>Nov</v>
      </c>
      <c r="V3879">
        <f t="shared" si="487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42154.610486111109</v>
      </c>
      <c r="T3880" s="10">
        <f t="shared" si="485"/>
        <v>42184.957638888889</v>
      </c>
      <c r="U3880" s="11" t="str">
        <f t="shared" si="486"/>
        <v>May</v>
      </c>
      <c r="V3880">
        <f t="shared" si="487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>
        <f t="shared" si="481"/>
        <v>0</v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41999.652731481481</v>
      </c>
      <c r="T3881" s="10">
        <f t="shared" si="485"/>
        <v>42029.652731481481</v>
      </c>
      <c r="U3881" s="11" t="str">
        <f t="shared" si="486"/>
        <v>Dec</v>
      </c>
      <c r="V3881">
        <f t="shared" si="487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41815.606712962959</v>
      </c>
      <c r="T3882" s="10">
        <f t="shared" si="485"/>
        <v>41850.75</v>
      </c>
      <c r="U3882" s="11" t="str">
        <f t="shared" si="486"/>
        <v>Jun</v>
      </c>
      <c r="V3882">
        <f t="shared" si="487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42755.810173611106</v>
      </c>
      <c r="T3883" s="10">
        <f t="shared" si="485"/>
        <v>42785.810173611106</v>
      </c>
      <c r="U3883" s="11" t="str">
        <f t="shared" si="486"/>
        <v>Jan</v>
      </c>
      <c r="V3883">
        <f t="shared" si="487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>
        <f t="shared" si="481"/>
        <v>0</v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42373.77511574074</v>
      </c>
      <c r="T3884" s="10">
        <f t="shared" si="485"/>
        <v>42400.752083333333</v>
      </c>
      <c r="U3884" s="11" t="str">
        <f t="shared" si="486"/>
        <v>Jan</v>
      </c>
      <c r="V3884">
        <f t="shared" si="487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>
        <f t="shared" si="481"/>
        <v>0</v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41854.394317129627</v>
      </c>
      <c r="T3885" s="10">
        <f t="shared" si="485"/>
        <v>41884.394317129627</v>
      </c>
      <c r="U3885" s="11" t="str">
        <f t="shared" si="486"/>
        <v>Aug</v>
      </c>
      <c r="V3885">
        <f t="shared" si="487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>
        <f t="shared" si="481"/>
        <v>0</v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42065.583240740736</v>
      </c>
      <c r="T3886" s="10">
        <f t="shared" si="485"/>
        <v>42090.541574074072</v>
      </c>
      <c r="U3886" s="11" t="str">
        <f t="shared" si="486"/>
        <v>Mar</v>
      </c>
      <c r="V3886">
        <f t="shared" si="487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>
        <f t="shared" si="481"/>
        <v>0</v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42469.742951388886</v>
      </c>
      <c r="T3887" s="10">
        <f t="shared" si="485"/>
        <v>42499.742951388886</v>
      </c>
      <c r="U3887" s="11" t="str">
        <f t="shared" si="486"/>
        <v>Apr</v>
      </c>
      <c r="V3887">
        <f t="shared" si="487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>
        <f t="shared" si="481"/>
        <v>0</v>
      </c>
      <c r="Q3888" t="str">
        <f t="shared" si="482"/>
        <v>theater</v>
      </c>
      <c r="R3888" t="str">
        <f t="shared" si="483"/>
        <v>musical</v>
      </c>
      <c r="S3888" s="10">
        <f t="shared" si="484"/>
        <v>41954.019699074073</v>
      </c>
      <c r="T3888" s="10">
        <f t="shared" si="485"/>
        <v>41984.019699074073</v>
      </c>
      <c r="U3888" s="11" t="str">
        <f t="shared" si="486"/>
        <v>Nov</v>
      </c>
      <c r="V3888">
        <f t="shared" si="487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42079.649641203701</v>
      </c>
      <c r="T3889" s="10">
        <f t="shared" si="485"/>
        <v>42125.708333333336</v>
      </c>
      <c r="U3889" s="11" t="str">
        <f t="shared" si="486"/>
        <v>Mar</v>
      </c>
      <c r="V3889">
        <f t="shared" si="487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42762.337476851848</v>
      </c>
      <c r="T3890" s="10">
        <f t="shared" si="485"/>
        <v>42792.337476851848</v>
      </c>
      <c r="U3890" s="11" t="str">
        <f t="shared" si="486"/>
        <v>Jan</v>
      </c>
      <c r="V3890">
        <f t="shared" si="487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41976.796643518515</v>
      </c>
      <c r="T3891" s="10">
        <f t="shared" si="485"/>
        <v>42008.768055555549</v>
      </c>
      <c r="U3891" s="11" t="str">
        <f t="shared" si="486"/>
        <v>Dec</v>
      </c>
      <c r="V3891">
        <f t="shared" si="487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42171.55027777778</v>
      </c>
      <c r="T3892" s="10">
        <f t="shared" si="485"/>
        <v>42231.55027777778</v>
      </c>
      <c r="U3892" s="11" t="str">
        <f t="shared" si="486"/>
        <v>Jun</v>
      </c>
      <c r="V3892">
        <f t="shared" si="487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42055.924120370364</v>
      </c>
      <c r="T3893" s="10">
        <f t="shared" si="485"/>
        <v>42085.999305555553</v>
      </c>
      <c r="U3893" s="11" t="str">
        <f t="shared" si="486"/>
        <v>Feb</v>
      </c>
      <c r="V3893">
        <f t="shared" si="487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>
        <f t="shared" si="481"/>
        <v>0</v>
      </c>
      <c r="Q3894" t="str">
        <f t="shared" si="482"/>
        <v>theater</v>
      </c>
      <c r="R3894" t="str">
        <f t="shared" si="483"/>
        <v>plays</v>
      </c>
      <c r="S3894" s="10">
        <f t="shared" si="484"/>
        <v>41867.44394675926</v>
      </c>
      <c r="T3894" s="10">
        <f t="shared" si="485"/>
        <v>41875.083333333328</v>
      </c>
      <c r="U3894" s="11" t="str">
        <f t="shared" si="486"/>
        <v>Aug</v>
      </c>
      <c r="V3894">
        <f t="shared" si="487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41779.449537037035</v>
      </c>
      <c r="T3895" s="10">
        <f t="shared" si="485"/>
        <v>41821.041666666664</v>
      </c>
      <c r="U3895" s="11" t="str">
        <f t="shared" si="486"/>
        <v>May</v>
      </c>
      <c r="V3895">
        <f t="shared" si="487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42679.750138888885</v>
      </c>
      <c r="T3896" s="10">
        <f t="shared" si="485"/>
        <v>42709.999305555553</v>
      </c>
      <c r="U3896" s="11" t="str">
        <f t="shared" si="486"/>
        <v>Nov</v>
      </c>
      <c r="V3896">
        <f t="shared" si="487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42032.041875000003</v>
      </c>
      <c r="T3897" s="10">
        <f t="shared" si="485"/>
        <v>42063.041875000003</v>
      </c>
      <c r="U3897" s="11" t="str">
        <f t="shared" si="486"/>
        <v>Jan</v>
      </c>
      <c r="V3897">
        <f t="shared" si="487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41792.983541666668</v>
      </c>
      <c r="T3898" s="10">
        <f t="shared" si="485"/>
        <v>41806.983541666668</v>
      </c>
      <c r="U3898" s="11" t="str">
        <f t="shared" si="486"/>
        <v>Jun</v>
      </c>
      <c r="V3898">
        <f t="shared" si="487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41982.665312499994</v>
      </c>
      <c r="T3899" s="10">
        <f t="shared" si="485"/>
        <v>42012.665312499994</v>
      </c>
      <c r="U3899" s="11" t="str">
        <f t="shared" si="486"/>
        <v>Dec</v>
      </c>
      <c r="V3899">
        <f t="shared" si="487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42193.273958333331</v>
      </c>
      <c r="T3900" s="10">
        <f t="shared" si="485"/>
        <v>42233.458333333336</v>
      </c>
      <c r="U3900" s="11" t="str">
        <f t="shared" si="486"/>
        <v>Jul</v>
      </c>
      <c r="V3900">
        <f t="shared" si="487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41843.566678240735</v>
      </c>
      <c r="T3901" s="10">
        <f t="shared" si="485"/>
        <v>41863.566678240735</v>
      </c>
      <c r="U3901" s="11" t="str">
        <f t="shared" si="486"/>
        <v>Jul</v>
      </c>
      <c r="V3901">
        <f t="shared" si="487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42135.884155092594</v>
      </c>
      <c r="T3902" s="10">
        <f t="shared" si="485"/>
        <v>42165.884155092594</v>
      </c>
      <c r="U3902" s="11" t="str">
        <f t="shared" si="486"/>
        <v>May</v>
      </c>
      <c r="V3902">
        <f t="shared" si="487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42317.618043981485</v>
      </c>
      <c r="T3903" s="10">
        <f t="shared" si="485"/>
        <v>42357.618043981485</v>
      </c>
      <c r="U3903" s="11" t="str">
        <f t="shared" si="486"/>
        <v>Nov</v>
      </c>
      <c r="V3903">
        <f t="shared" si="487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42663.259745370371</v>
      </c>
      <c r="T3904" s="10">
        <f t="shared" si="485"/>
        <v>42688.301412037035</v>
      </c>
      <c r="U3904" s="11" t="str">
        <f t="shared" si="486"/>
        <v>Oct</v>
      </c>
      <c r="V3904">
        <f t="shared" si="487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>
        <f t="shared" si="481"/>
        <v>0</v>
      </c>
      <c r="Q3905" t="str">
        <f t="shared" si="482"/>
        <v>theater</v>
      </c>
      <c r="R3905" t="str">
        <f t="shared" si="483"/>
        <v>plays</v>
      </c>
      <c r="S3905" s="10">
        <f t="shared" si="484"/>
        <v>42185.802835648145</v>
      </c>
      <c r="T3905" s="10">
        <f t="shared" si="485"/>
        <v>42230.609722222223</v>
      </c>
      <c r="U3905" s="11" t="str">
        <f t="shared" si="486"/>
        <v>Jun</v>
      </c>
      <c r="V3905">
        <f t="shared" si="487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42095.020833333336</v>
      </c>
      <c r="T3906" s="10">
        <f t="shared" si="485"/>
        <v>42109.00277777778</v>
      </c>
      <c r="U3906" s="11" t="str">
        <f t="shared" si="486"/>
        <v>Apr</v>
      </c>
      <c r="V3906">
        <f t="shared" si="487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IFERROR(E3907/L3907,0)</f>
        <v>24.714285714285715</v>
      </c>
      <c r="Q3907" t="str">
        <f t="shared" ref="Q3907:Q3970" si="490">LEFT(N3907, SEARCH("/",N3907,1)-1)</f>
        <v>theater</v>
      </c>
      <c r="R3907" t="str">
        <f t="shared" ref="R3907:R3970" si="491">RIGHT(N3907,LEN(N3907)-SEARCH("/",N3907,1))</f>
        <v>plays</v>
      </c>
      <c r="S3907" s="10">
        <f t="shared" ref="S3907:S3970" si="492">(((J3907/60)/60)/24)+DATE(1970,1,1)+(-5/24)</f>
        <v>42124.415543981479</v>
      </c>
      <c r="T3907" s="10">
        <f t="shared" ref="T3907:T3970" si="493">(((I3907/60)/60)/24)+DATE(1970,1,1)+(-5/24)</f>
        <v>42166.749999999993</v>
      </c>
      <c r="U3907" s="11" t="str">
        <f t="shared" ref="U3907:U3970" si="494">TEXT(S3907,"mmm")</f>
        <v>Apr</v>
      </c>
      <c r="V3907">
        <f t="shared" ref="V3907:V3970" si="495">YEAR(S3907)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42143.709409722222</v>
      </c>
      <c r="T3908" s="10">
        <f t="shared" si="493"/>
        <v>42181.350694444445</v>
      </c>
      <c r="U3908" s="11" t="str">
        <f t="shared" si="494"/>
        <v>May</v>
      </c>
      <c r="V3908">
        <f t="shared" si="495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41906.611180555556</v>
      </c>
      <c r="T3909" s="10">
        <f t="shared" si="493"/>
        <v>41938.630555555552</v>
      </c>
      <c r="U3909" s="11" t="str">
        <f t="shared" si="494"/>
        <v>Sep</v>
      </c>
      <c r="V3909">
        <f t="shared" si="495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41833.927037037036</v>
      </c>
      <c r="T3910" s="10">
        <f t="shared" si="493"/>
        <v>41848.927037037036</v>
      </c>
      <c r="U3910" s="11" t="str">
        <f t="shared" si="494"/>
        <v>Jul</v>
      </c>
      <c r="V3910">
        <f t="shared" si="495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41863.150949074072</v>
      </c>
      <c r="T3911" s="10">
        <f t="shared" si="493"/>
        <v>41893.150949074072</v>
      </c>
      <c r="U3911" s="11" t="str">
        <f t="shared" si="494"/>
        <v>Aug</v>
      </c>
      <c r="V3911">
        <f t="shared" si="495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42224.548576388886</v>
      </c>
      <c r="T3912" s="10">
        <f t="shared" si="493"/>
        <v>42254.548576388886</v>
      </c>
      <c r="U3912" s="11" t="str">
        <f t="shared" si="494"/>
        <v>Aug</v>
      </c>
      <c r="V3912">
        <f t="shared" si="495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41939.603900462964</v>
      </c>
      <c r="T3913" s="10">
        <f t="shared" si="493"/>
        <v>41969.645567129628</v>
      </c>
      <c r="U3913" s="11" t="str">
        <f t="shared" si="494"/>
        <v>Oct</v>
      </c>
      <c r="V3913">
        <f t="shared" si="495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42059.061689814807</v>
      </c>
      <c r="T3914" s="10">
        <f t="shared" si="493"/>
        <v>42118.982638888883</v>
      </c>
      <c r="U3914" s="11" t="str">
        <f t="shared" si="494"/>
        <v>Feb</v>
      </c>
      <c r="V3914">
        <f t="shared" si="495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42308.002881944441</v>
      </c>
      <c r="T3915" s="10">
        <f t="shared" si="493"/>
        <v>42338.044548611106</v>
      </c>
      <c r="U3915" s="11" t="str">
        <f t="shared" si="494"/>
        <v>Oct</v>
      </c>
      <c r="V3915">
        <f t="shared" si="495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42114.610601851848</v>
      </c>
      <c r="T3916" s="10">
        <f t="shared" si="493"/>
        <v>42134.749305555553</v>
      </c>
      <c r="U3916" s="11" t="str">
        <f t="shared" si="494"/>
        <v>Apr</v>
      </c>
      <c r="V3916">
        <f t="shared" si="495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42492.776724537034</v>
      </c>
      <c r="T3917" s="10">
        <f t="shared" si="493"/>
        <v>42522.776724537034</v>
      </c>
      <c r="U3917" s="11" t="str">
        <f t="shared" si="494"/>
        <v>May</v>
      </c>
      <c r="V3917">
        <f t="shared" si="495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>
        <f t="shared" si="489"/>
        <v>0</v>
      </c>
      <c r="Q3918" t="str">
        <f t="shared" si="490"/>
        <v>theater</v>
      </c>
      <c r="R3918" t="str">
        <f t="shared" si="491"/>
        <v>plays</v>
      </c>
      <c r="S3918" s="10">
        <f t="shared" si="492"/>
        <v>42494.263333333329</v>
      </c>
      <c r="T3918" s="10">
        <f t="shared" si="493"/>
        <v>42524.263333333329</v>
      </c>
      <c r="U3918" s="11" t="str">
        <f t="shared" si="494"/>
        <v>May</v>
      </c>
      <c r="V3918">
        <f t="shared" si="495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41863.318993055553</v>
      </c>
      <c r="T3919" s="10">
        <f t="shared" si="493"/>
        <v>41893.318993055553</v>
      </c>
      <c r="U3919" s="11" t="str">
        <f t="shared" si="494"/>
        <v>Aug</v>
      </c>
      <c r="V3919">
        <f t="shared" si="495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41843.456284722219</v>
      </c>
      <c r="T3920" s="10">
        <f t="shared" si="493"/>
        <v>41855.458333333328</v>
      </c>
      <c r="U3920" s="11" t="str">
        <f t="shared" si="494"/>
        <v>Jul</v>
      </c>
      <c r="V3920">
        <f t="shared" si="495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42358.476539351854</v>
      </c>
      <c r="T3921" s="10">
        <f t="shared" si="493"/>
        <v>42386.791666666664</v>
      </c>
      <c r="U3921" s="11" t="str">
        <f t="shared" si="494"/>
        <v>Dec</v>
      </c>
      <c r="V3921">
        <f t="shared" si="495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42657.178935185184</v>
      </c>
      <c r="T3922" s="10">
        <f t="shared" si="493"/>
        <v>42687.220601851855</v>
      </c>
      <c r="U3922" s="11" t="str">
        <f t="shared" si="494"/>
        <v>Oct</v>
      </c>
      <c r="V3922">
        <f t="shared" si="495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>
        <f t="shared" si="489"/>
        <v>0</v>
      </c>
      <c r="Q3923" t="str">
        <f t="shared" si="490"/>
        <v>theater</v>
      </c>
      <c r="R3923" t="str">
        <f t="shared" si="491"/>
        <v>plays</v>
      </c>
      <c r="S3923" s="10">
        <f t="shared" si="492"/>
        <v>41926.333969907406</v>
      </c>
      <c r="T3923" s="10">
        <f t="shared" si="493"/>
        <v>41938.541666666664</v>
      </c>
      <c r="U3923" s="11" t="str">
        <f t="shared" si="494"/>
        <v>Oct</v>
      </c>
      <c r="V3923">
        <f t="shared" si="495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42020.560300925928</v>
      </c>
      <c r="T3924" s="10">
        <f t="shared" si="493"/>
        <v>42065.749999999993</v>
      </c>
      <c r="U3924" s="11" t="str">
        <f t="shared" si="494"/>
        <v>Jan</v>
      </c>
      <c r="V3924">
        <f t="shared" si="495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42075.771655092591</v>
      </c>
      <c r="T3925" s="10">
        <f t="shared" si="493"/>
        <v>42103.771655092591</v>
      </c>
      <c r="U3925" s="11" t="str">
        <f t="shared" si="494"/>
        <v>Mar</v>
      </c>
      <c r="V3925">
        <f t="shared" si="495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41786.751412037032</v>
      </c>
      <c r="T3926" s="10">
        <f t="shared" si="493"/>
        <v>41816.751412037032</v>
      </c>
      <c r="U3926" s="11" t="str">
        <f t="shared" si="494"/>
        <v>May</v>
      </c>
      <c r="V3926">
        <f t="shared" si="495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41820.662488425922</v>
      </c>
      <c r="T3927" s="10">
        <f t="shared" si="493"/>
        <v>41850.662488425922</v>
      </c>
      <c r="U3927" s="11" t="str">
        <f t="shared" si="494"/>
        <v>Jun</v>
      </c>
      <c r="V3927">
        <f t="shared" si="495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41969.876712962963</v>
      </c>
      <c r="T3928" s="10">
        <f t="shared" si="493"/>
        <v>41999.876712962963</v>
      </c>
      <c r="U3928" s="11" t="str">
        <f t="shared" si="494"/>
        <v>Nov</v>
      </c>
      <c r="V3928">
        <f t="shared" si="495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41830.059074074074</v>
      </c>
      <c r="T3929" s="10">
        <f t="shared" si="493"/>
        <v>41860.059074074074</v>
      </c>
      <c r="U3929" s="11" t="str">
        <f t="shared" si="494"/>
        <v>Jul</v>
      </c>
      <c r="V3929">
        <f t="shared" si="495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42265.474849537037</v>
      </c>
      <c r="T3930" s="10">
        <f t="shared" si="493"/>
        <v>42292.999305555553</v>
      </c>
      <c r="U3930" s="11" t="str">
        <f t="shared" si="494"/>
        <v>Sep</v>
      </c>
      <c r="V3930">
        <f t="shared" si="495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42601.618807870364</v>
      </c>
      <c r="T3931" s="10">
        <f t="shared" si="493"/>
        <v>42631.618807870364</v>
      </c>
      <c r="U3931" s="11" t="str">
        <f t="shared" si="494"/>
        <v>Aug</v>
      </c>
      <c r="V3931">
        <f t="shared" si="495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>
        <f t="shared" si="489"/>
        <v>0</v>
      </c>
      <c r="Q3932" t="str">
        <f t="shared" si="490"/>
        <v>theater</v>
      </c>
      <c r="R3932" t="str">
        <f t="shared" si="491"/>
        <v>plays</v>
      </c>
      <c r="S3932" s="10">
        <f t="shared" si="492"/>
        <v>42433.13041666666</v>
      </c>
      <c r="T3932" s="10">
        <f t="shared" si="493"/>
        <v>42461.041666666664</v>
      </c>
      <c r="U3932" s="11" t="str">
        <f t="shared" si="494"/>
        <v>Mar</v>
      </c>
      <c r="V3932">
        <f t="shared" si="495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>
        <f t="shared" si="489"/>
        <v>0</v>
      </c>
      <c r="Q3933" t="str">
        <f t="shared" si="490"/>
        <v>theater</v>
      </c>
      <c r="R3933" t="str">
        <f t="shared" si="491"/>
        <v>plays</v>
      </c>
      <c r="S3933" s="10">
        <f t="shared" si="492"/>
        <v>42227.943368055552</v>
      </c>
      <c r="T3933" s="10">
        <f t="shared" si="493"/>
        <v>42252.943368055552</v>
      </c>
      <c r="U3933" s="11" t="str">
        <f t="shared" si="494"/>
        <v>Aug</v>
      </c>
      <c r="V3933">
        <f t="shared" si="495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42414.960231481477</v>
      </c>
      <c r="T3934" s="10">
        <f t="shared" si="493"/>
        <v>42444.918564814812</v>
      </c>
      <c r="U3934" s="11" t="str">
        <f t="shared" si="494"/>
        <v>Feb</v>
      </c>
      <c r="V3934">
        <f t="shared" si="495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42538.759976851848</v>
      </c>
      <c r="T3935" s="10">
        <f t="shared" si="493"/>
        <v>42567.821527777771</v>
      </c>
      <c r="U3935" s="11" t="str">
        <f t="shared" si="494"/>
        <v>Jun</v>
      </c>
      <c r="V3935">
        <f t="shared" si="495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42233.463414351849</v>
      </c>
      <c r="T3936" s="10">
        <f t="shared" si="493"/>
        <v>42278.333333333336</v>
      </c>
      <c r="U3936" s="11" t="str">
        <f t="shared" si="494"/>
        <v>Aug</v>
      </c>
      <c r="V3936">
        <f t="shared" si="495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42221.448449074065</v>
      </c>
      <c r="T3937" s="10">
        <f t="shared" si="493"/>
        <v>42281.448449074065</v>
      </c>
      <c r="U3937" s="11" t="str">
        <f t="shared" si="494"/>
        <v>Aug</v>
      </c>
      <c r="V3937">
        <f t="shared" si="495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>
        <f t="shared" si="489"/>
        <v>0</v>
      </c>
      <c r="Q3938" t="str">
        <f t="shared" si="490"/>
        <v>theater</v>
      </c>
      <c r="R3938" t="str">
        <f t="shared" si="491"/>
        <v>plays</v>
      </c>
      <c r="S3938" s="10">
        <f t="shared" si="492"/>
        <v>42675.054629629631</v>
      </c>
      <c r="T3938" s="10">
        <f t="shared" si="493"/>
        <v>42705.096296296295</v>
      </c>
      <c r="U3938" s="11" t="str">
        <f t="shared" si="494"/>
        <v>Nov</v>
      </c>
      <c r="V3938">
        <f t="shared" si="495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42534.423148148147</v>
      </c>
      <c r="T3939" s="10">
        <f t="shared" si="493"/>
        <v>42562.423148148147</v>
      </c>
      <c r="U3939" s="11" t="str">
        <f t="shared" si="494"/>
        <v>Jun</v>
      </c>
      <c r="V3939">
        <f t="shared" si="495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42151.697384259263</v>
      </c>
      <c r="T3940" s="10">
        <f t="shared" si="493"/>
        <v>42182.697384259263</v>
      </c>
      <c r="U3940" s="11" t="str">
        <f t="shared" si="494"/>
        <v>May</v>
      </c>
      <c r="V3940">
        <f t="shared" si="495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41915.191886574074</v>
      </c>
      <c r="T3941" s="10">
        <f t="shared" si="493"/>
        <v>41918.979166666664</v>
      </c>
      <c r="U3941" s="11" t="str">
        <f t="shared" si="494"/>
        <v>Oct</v>
      </c>
      <c r="V3941">
        <f t="shared" si="495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41961.284155092588</v>
      </c>
      <c r="T3942" s="10">
        <f t="shared" si="493"/>
        <v>42006.284155092588</v>
      </c>
      <c r="U3942" s="11" t="str">
        <f t="shared" si="494"/>
        <v>Nov</v>
      </c>
      <c r="V3942">
        <f t="shared" si="495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41940.378900462958</v>
      </c>
      <c r="T3943" s="10">
        <f t="shared" si="493"/>
        <v>41967.833333333336</v>
      </c>
      <c r="U3943" s="11" t="str">
        <f t="shared" si="494"/>
        <v>Oct</v>
      </c>
      <c r="V3943">
        <f t="shared" si="495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>
        <f t="shared" si="489"/>
        <v>0</v>
      </c>
      <c r="Q3944" t="str">
        <f t="shared" si="490"/>
        <v>theater</v>
      </c>
      <c r="R3944" t="str">
        <f t="shared" si="491"/>
        <v>plays</v>
      </c>
      <c r="S3944" s="10">
        <f t="shared" si="492"/>
        <v>42111.695763888885</v>
      </c>
      <c r="T3944" s="10">
        <f t="shared" si="493"/>
        <v>42171.695763888885</v>
      </c>
      <c r="U3944" s="11" t="str">
        <f t="shared" si="494"/>
        <v>Apr</v>
      </c>
      <c r="V3944">
        <f t="shared" si="495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42279.570231481477</v>
      </c>
      <c r="T3945" s="10">
        <f t="shared" si="493"/>
        <v>42310.493055555555</v>
      </c>
      <c r="U3945" s="11" t="str">
        <f t="shared" si="494"/>
        <v>Oct</v>
      </c>
      <c r="V3945">
        <f t="shared" si="495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>
        <f t="shared" si="489"/>
        <v>0</v>
      </c>
      <c r="Q3946" t="str">
        <f t="shared" si="490"/>
        <v>theater</v>
      </c>
      <c r="R3946" t="str">
        <f t="shared" si="491"/>
        <v>plays</v>
      </c>
      <c r="S3946" s="10">
        <f t="shared" si="492"/>
        <v>42213.454571759255</v>
      </c>
      <c r="T3946" s="10">
        <f t="shared" si="493"/>
        <v>42243.454571759255</v>
      </c>
      <c r="U3946" s="11" t="str">
        <f t="shared" si="494"/>
        <v>Jul</v>
      </c>
      <c r="V3946">
        <f t="shared" si="495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42109.593379629623</v>
      </c>
      <c r="T3947" s="10">
        <f t="shared" si="493"/>
        <v>42139.593379629623</v>
      </c>
      <c r="U3947" s="11" t="str">
        <f t="shared" si="494"/>
        <v>Apr</v>
      </c>
      <c r="V3947">
        <f t="shared" si="495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42031.625254629624</v>
      </c>
      <c r="T3948" s="10">
        <f t="shared" si="493"/>
        <v>42063.124999999993</v>
      </c>
      <c r="U3948" s="11" t="str">
        <f t="shared" si="494"/>
        <v>Jan</v>
      </c>
      <c r="V3948">
        <f t="shared" si="495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42614.934537037036</v>
      </c>
      <c r="T3949" s="10">
        <f t="shared" si="493"/>
        <v>42644.934537037036</v>
      </c>
      <c r="U3949" s="11" t="str">
        <f t="shared" si="494"/>
        <v>Sep</v>
      </c>
      <c r="V3949">
        <f t="shared" si="495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>
        <f t="shared" si="489"/>
        <v>0</v>
      </c>
      <c r="Q3950" t="str">
        <f t="shared" si="490"/>
        <v>theater</v>
      </c>
      <c r="R3950" t="str">
        <f t="shared" si="491"/>
        <v>plays</v>
      </c>
      <c r="S3950" s="10">
        <f t="shared" si="492"/>
        <v>41829.117164351846</v>
      </c>
      <c r="T3950" s="10">
        <f t="shared" si="493"/>
        <v>41889.117164351846</v>
      </c>
      <c r="U3950" s="11" t="str">
        <f t="shared" si="494"/>
        <v>Jul</v>
      </c>
      <c r="V3950">
        <f t="shared" si="495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42015.912280092591</v>
      </c>
      <c r="T3951" s="10">
        <f t="shared" si="493"/>
        <v>42045.912280092591</v>
      </c>
      <c r="U3951" s="11" t="str">
        <f t="shared" si="494"/>
        <v>Jan</v>
      </c>
      <c r="V3951">
        <f t="shared" si="495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42439.493981481479</v>
      </c>
      <c r="T3952" s="10">
        <f t="shared" si="493"/>
        <v>42468.565972222219</v>
      </c>
      <c r="U3952" s="11" t="str">
        <f t="shared" si="494"/>
        <v>Mar</v>
      </c>
      <c r="V3952">
        <f t="shared" si="495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42433.617384259262</v>
      </c>
      <c r="T3953" s="10">
        <f t="shared" si="493"/>
        <v>42493.57571759259</v>
      </c>
      <c r="U3953" s="11" t="str">
        <f t="shared" si="494"/>
        <v>Mar</v>
      </c>
      <c r="V3953">
        <f t="shared" si="495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42243.582060185181</v>
      </c>
      <c r="T3954" s="10">
        <f t="shared" si="493"/>
        <v>42303.582060185181</v>
      </c>
      <c r="U3954" s="11" t="str">
        <f t="shared" si="494"/>
        <v>Aug</v>
      </c>
      <c r="V3954">
        <f t="shared" si="495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>
        <f t="shared" si="489"/>
        <v>0</v>
      </c>
      <c r="Q3955" t="str">
        <f t="shared" si="490"/>
        <v>theater</v>
      </c>
      <c r="R3955" t="str">
        <f t="shared" si="491"/>
        <v>plays</v>
      </c>
      <c r="S3955" s="10">
        <f t="shared" si="492"/>
        <v>42549.840115740742</v>
      </c>
      <c r="T3955" s="10">
        <f t="shared" si="493"/>
        <v>42580.770138888889</v>
      </c>
      <c r="U3955" s="11" t="str">
        <f t="shared" si="494"/>
        <v>Jun</v>
      </c>
      <c r="V3955">
        <f t="shared" si="495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>
        <f t="shared" si="489"/>
        <v>0</v>
      </c>
      <c r="Q3956" t="str">
        <f t="shared" si="490"/>
        <v>theater</v>
      </c>
      <c r="R3956" t="str">
        <f t="shared" si="491"/>
        <v>plays</v>
      </c>
      <c r="S3956" s="10">
        <f t="shared" si="492"/>
        <v>41774.442870370367</v>
      </c>
      <c r="T3956" s="10">
        <f t="shared" si="493"/>
        <v>41834.442870370367</v>
      </c>
      <c r="U3956" s="11" t="str">
        <f t="shared" si="494"/>
        <v>May</v>
      </c>
      <c r="V3956">
        <f t="shared" si="495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42306.640520833331</v>
      </c>
      <c r="T3957" s="10">
        <f t="shared" si="493"/>
        <v>42336.682187499995</v>
      </c>
      <c r="U3957" s="11" t="str">
        <f t="shared" si="494"/>
        <v>Oct</v>
      </c>
      <c r="V3957">
        <f t="shared" si="495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>
        <f t="shared" si="489"/>
        <v>0</v>
      </c>
      <c r="Q3958" t="str">
        <f t="shared" si="490"/>
        <v>theater</v>
      </c>
      <c r="R3958" t="str">
        <f t="shared" si="491"/>
        <v>plays</v>
      </c>
      <c r="S3958" s="10">
        <f t="shared" si="492"/>
        <v>42457.723692129628</v>
      </c>
      <c r="T3958" s="10">
        <f t="shared" si="493"/>
        <v>42484.805555555555</v>
      </c>
      <c r="U3958" s="11" t="str">
        <f t="shared" si="494"/>
        <v>Mar</v>
      </c>
      <c r="V3958">
        <f t="shared" si="495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42513.767986111103</v>
      </c>
      <c r="T3959" s="10">
        <f t="shared" si="493"/>
        <v>42559.767986111103</v>
      </c>
      <c r="U3959" s="11" t="str">
        <f t="shared" si="494"/>
        <v>May</v>
      </c>
      <c r="V3959">
        <f t="shared" si="495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41816.742037037038</v>
      </c>
      <c r="T3960" s="10">
        <f t="shared" si="493"/>
        <v>41853.375</v>
      </c>
      <c r="U3960" s="11" t="str">
        <f t="shared" si="494"/>
        <v>Jun</v>
      </c>
      <c r="V3960">
        <f t="shared" si="495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41880.580509259256</v>
      </c>
      <c r="T3961" s="10">
        <f t="shared" si="493"/>
        <v>41910.580509259256</v>
      </c>
      <c r="U3961" s="11" t="str">
        <f t="shared" si="494"/>
        <v>Aug</v>
      </c>
      <c r="V3961">
        <f t="shared" si="495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42342.63722222222</v>
      </c>
      <c r="T3962" s="10">
        <f t="shared" si="493"/>
        <v>42372.63722222222</v>
      </c>
      <c r="U3962" s="11" t="str">
        <f t="shared" si="494"/>
        <v>Dec</v>
      </c>
      <c r="V3962">
        <f t="shared" si="495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41745.682986111111</v>
      </c>
      <c r="T3963" s="10">
        <f t="shared" si="493"/>
        <v>41767.682986111111</v>
      </c>
      <c r="U3963" s="11" t="str">
        <f t="shared" si="494"/>
        <v>Apr</v>
      </c>
      <c r="V3963">
        <f t="shared" si="495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42311.413124999999</v>
      </c>
      <c r="T3964" s="10">
        <f t="shared" si="493"/>
        <v>42336.413124999999</v>
      </c>
      <c r="U3964" s="11" t="str">
        <f t="shared" si="494"/>
        <v>Nov</v>
      </c>
      <c r="V3964">
        <f t="shared" si="495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>
        <f t="shared" si="489"/>
        <v>0</v>
      </c>
      <c r="Q3965" t="str">
        <f t="shared" si="490"/>
        <v>theater</v>
      </c>
      <c r="R3965" t="str">
        <f t="shared" si="491"/>
        <v>plays</v>
      </c>
      <c r="S3965" s="10">
        <f t="shared" si="492"/>
        <v>42295.945798611108</v>
      </c>
      <c r="T3965" s="10">
        <f t="shared" si="493"/>
        <v>42325.987465277773</v>
      </c>
      <c r="U3965" s="11" t="str">
        <f t="shared" si="494"/>
        <v>Oct</v>
      </c>
      <c r="V3965">
        <f t="shared" si="495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42053.513726851852</v>
      </c>
      <c r="T3966" s="10">
        <f t="shared" si="493"/>
        <v>42113.47206018518</v>
      </c>
      <c r="U3966" s="11" t="str">
        <f t="shared" si="494"/>
        <v>Feb</v>
      </c>
      <c r="V3966">
        <f t="shared" si="495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42414.027546296296</v>
      </c>
      <c r="T3967" s="10">
        <f t="shared" si="493"/>
        <v>42473.985879629625</v>
      </c>
      <c r="U3967" s="11" t="str">
        <f t="shared" si="494"/>
        <v>Feb</v>
      </c>
      <c r="V3967">
        <f t="shared" si="495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41801.503217592588</v>
      </c>
      <c r="T3968" s="10">
        <f t="shared" si="493"/>
        <v>41843.915972222218</v>
      </c>
      <c r="U3968" s="11" t="str">
        <f t="shared" si="494"/>
        <v>Jun</v>
      </c>
      <c r="V3968">
        <f t="shared" si="495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42770.082256944443</v>
      </c>
      <c r="T3969" s="10">
        <f t="shared" si="493"/>
        <v>42800.082256944443</v>
      </c>
      <c r="U3969" s="11" t="str">
        <f t="shared" si="494"/>
        <v>Feb</v>
      </c>
      <c r="V3969">
        <f t="shared" si="495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42452.60732638889</v>
      </c>
      <c r="T3970" s="10">
        <f t="shared" si="493"/>
        <v>42512.60732638889</v>
      </c>
      <c r="U3970" s="11" t="str">
        <f t="shared" si="494"/>
        <v>Mar</v>
      </c>
      <c r="V3970">
        <f t="shared" si="495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IFERROR(E3971/L3971,0)</f>
        <v>35.166666666666664</v>
      </c>
      <c r="Q3971" t="str">
        <f t="shared" ref="Q3971:Q4034" si="498">LEFT(N3971, SEARCH("/",N3971,1)-1)</f>
        <v>theater</v>
      </c>
      <c r="R3971" t="str">
        <f t="shared" ref="R3971:R4034" si="499">RIGHT(N3971,LEN(N3971)-SEARCH("/",N3971,1))</f>
        <v>plays</v>
      </c>
      <c r="S3971" s="10">
        <f t="shared" ref="S3971:S4034" si="500">(((J3971/60)/60)/24)+DATE(1970,1,1)+(-5/24)</f>
        <v>42601.646365740737</v>
      </c>
      <c r="T3971" s="10">
        <f t="shared" ref="T3971:T4034" si="501">(((I3971/60)/60)/24)+DATE(1970,1,1)+(-5/24)</f>
        <v>42610.954861111109</v>
      </c>
      <c r="U3971" s="11" t="str">
        <f t="shared" ref="U3971:U4034" si="502">TEXT(S3971,"mmm")</f>
        <v>Aug</v>
      </c>
      <c r="V3971">
        <f t="shared" ref="V3971:V4034" si="503">YEAR(S3971)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42447.655219907399</v>
      </c>
      <c r="T3972" s="10">
        <f t="shared" si="501"/>
        <v>42477.655219907399</v>
      </c>
      <c r="U3972" s="11" t="str">
        <f t="shared" si="502"/>
        <v>Mar</v>
      </c>
      <c r="V3972">
        <f t="shared" si="503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41811.327847222223</v>
      </c>
      <c r="T3973" s="10">
        <f t="shared" si="501"/>
        <v>41841.327847222223</v>
      </c>
      <c r="U3973" s="11" t="str">
        <f t="shared" si="502"/>
        <v>Jun</v>
      </c>
      <c r="V3973">
        <f t="shared" si="503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41980.859189814808</v>
      </c>
      <c r="T3974" s="10">
        <f t="shared" si="501"/>
        <v>42040.859189814808</v>
      </c>
      <c r="U3974" s="11" t="str">
        <f t="shared" si="502"/>
        <v>Dec</v>
      </c>
      <c r="V3974">
        <f t="shared" si="503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42469.475810185184</v>
      </c>
      <c r="T3975" s="10">
        <f t="shared" si="501"/>
        <v>42498.958333333336</v>
      </c>
      <c r="U3975" s="11" t="str">
        <f t="shared" si="502"/>
        <v>Apr</v>
      </c>
      <c r="V3975">
        <f t="shared" si="503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42493.338518518511</v>
      </c>
      <c r="T3976" s="10">
        <f t="shared" si="501"/>
        <v>42523.338518518511</v>
      </c>
      <c r="U3976" s="11" t="str">
        <f t="shared" si="502"/>
        <v>May</v>
      </c>
      <c r="V3976">
        <f t="shared" si="503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>
        <f t="shared" si="497"/>
        <v>0</v>
      </c>
      <c r="Q3977" t="str">
        <f t="shared" si="498"/>
        <v>theater</v>
      </c>
      <c r="R3977" t="str">
        <f t="shared" si="499"/>
        <v>plays</v>
      </c>
      <c r="S3977" s="10">
        <f t="shared" si="500"/>
        <v>42534.658541666664</v>
      </c>
      <c r="T3977" s="10">
        <f t="shared" si="501"/>
        <v>42564.658541666664</v>
      </c>
      <c r="U3977" s="11" t="str">
        <f t="shared" si="502"/>
        <v>Jun</v>
      </c>
      <c r="V3977">
        <f t="shared" si="503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41830.650011574071</v>
      </c>
      <c r="T3978" s="10">
        <f t="shared" si="501"/>
        <v>41852.083333333328</v>
      </c>
      <c r="U3978" s="11" t="str">
        <f t="shared" si="502"/>
        <v>Jul</v>
      </c>
      <c r="V3978">
        <f t="shared" si="503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42543.580231481479</v>
      </c>
      <c r="T3979" s="10">
        <f t="shared" si="501"/>
        <v>42573.580231481479</v>
      </c>
      <c r="U3979" s="11" t="str">
        <f t="shared" si="502"/>
        <v>Jun</v>
      </c>
      <c r="V3979">
        <f t="shared" si="503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41975.434641203705</v>
      </c>
      <c r="T3980" s="10">
        <f t="shared" si="501"/>
        <v>42035.434641203705</v>
      </c>
      <c r="U3980" s="11" t="str">
        <f t="shared" si="502"/>
        <v>Dec</v>
      </c>
      <c r="V3980">
        <f t="shared" si="503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42069.695104166669</v>
      </c>
      <c r="T3981" s="10">
        <f t="shared" si="501"/>
        <v>42092.624999999993</v>
      </c>
      <c r="U3981" s="11" t="str">
        <f t="shared" si="502"/>
        <v>Mar</v>
      </c>
      <c r="V3981">
        <f t="shared" si="503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41795.390590277777</v>
      </c>
      <c r="T3982" s="10">
        <f t="shared" si="501"/>
        <v>41825.390590277777</v>
      </c>
      <c r="U3982" s="11" t="str">
        <f t="shared" si="502"/>
        <v>Jun</v>
      </c>
      <c r="V3982">
        <f t="shared" si="503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42507.971631944441</v>
      </c>
      <c r="T3983" s="10">
        <f t="shared" si="501"/>
        <v>42567.971631944441</v>
      </c>
      <c r="U3983" s="11" t="str">
        <f t="shared" si="502"/>
        <v>May</v>
      </c>
      <c r="V3983">
        <f t="shared" si="503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42132.601620370369</v>
      </c>
      <c r="T3984" s="10">
        <f t="shared" si="501"/>
        <v>42192.601620370369</v>
      </c>
      <c r="U3984" s="11" t="str">
        <f t="shared" si="502"/>
        <v>May</v>
      </c>
      <c r="V3984">
        <f t="shared" si="503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41747.661527777775</v>
      </c>
      <c r="T3985" s="10">
        <f t="shared" si="501"/>
        <v>41779.082638888889</v>
      </c>
      <c r="U3985" s="11" t="str">
        <f t="shared" si="502"/>
        <v>Apr</v>
      </c>
      <c r="V3985">
        <f t="shared" si="503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41920.755138888882</v>
      </c>
      <c r="T3986" s="10">
        <f t="shared" si="501"/>
        <v>41950.791666666664</v>
      </c>
      <c r="U3986" s="11" t="str">
        <f t="shared" si="502"/>
        <v>Oct</v>
      </c>
      <c r="V3986">
        <f t="shared" si="503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42399.499074074069</v>
      </c>
      <c r="T3987" s="10">
        <f t="shared" si="501"/>
        <v>42420.670138888883</v>
      </c>
      <c r="U3987" s="11" t="str">
        <f t="shared" si="502"/>
        <v>Jan</v>
      </c>
      <c r="V3987">
        <f t="shared" si="503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42467.340208333328</v>
      </c>
      <c r="T3988" s="10">
        <f t="shared" si="501"/>
        <v>42496.336111111108</v>
      </c>
      <c r="U3988" s="11" t="str">
        <f t="shared" si="502"/>
        <v>Apr</v>
      </c>
      <c r="V3988">
        <f t="shared" si="503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41765.716319444444</v>
      </c>
      <c r="T3989" s="10">
        <f t="shared" si="501"/>
        <v>41775.716319444444</v>
      </c>
      <c r="U3989" s="11" t="str">
        <f t="shared" si="502"/>
        <v>May</v>
      </c>
      <c r="V3989">
        <f t="shared" si="503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42229.872835648144</v>
      </c>
      <c r="T3990" s="10">
        <f t="shared" si="501"/>
        <v>42244.872835648144</v>
      </c>
      <c r="U3990" s="11" t="str">
        <f t="shared" si="502"/>
        <v>Aug</v>
      </c>
      <c r="V3990">
        <f t="shared" si="503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>
        <f t="shared" si="497"/>
        <v>0</v>
      </c>
      <c r="Q3991" t="str">
        <f t="shared" si="498"/>
        <v>theater</v>
      </c>
      <c r="R3991" t="str">
        <f t="shared" si="499"/>
        <v>plays</v>
      </c>
      <c r="S3991" s="10">
        <f t="shared" si="500"/>
        <v>42286.541446759256</v>
      </c>
      <c r="T3991" s="10">
        <f t="shared" si="501"/>
        <v>42316.583113425928</v>
      </c>
      <c r="U3991" s="11" t="str">
        <f t="shared" si="502"/>
        <v>Oct</v>
      </c>
      <c r="V3991">
        <f t="shared" si="503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42401.464039351849</v>
      </c>
      <c r="T3992" s="10">
        <f t="shared" si="501"/>
        <v>42431.464039351849</v>
      </c>
      <c r="U3992" s="11" t="str">
        <f t="shared" si="502"/>
        <v>Feb</v>
      </c>
      <c r="V3992">
        <f t="shared" si="503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42125.436134259253</v>
      </c>
      <c r="T3993" s="10">
        <f t="shared" si="501"/>
        <v>42155.436134259253</v>
      </c>
      <c r="U3993" s="11" t="str">
        <f t="shared" si="502"/>
        <v>May</v>
      </c>
      <c r="V3993">
        <f t="shared" si="503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42289.732164351844</v>
      </c>
      <c r="T3994" s="10">
        <f t="shared" si="501"/>
        <v>42349.773831018516</v>
      </c>
      <c r="U3994" s="11" t="str">
        <f t="shared" si="502"/>
        <v>Oct</v>
      </c>
      <c r="V3994">
        <f t="shared" si="503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42107.656388888885</v>
      </c>
      <c r="T3995" s="10">
        <f t="shared" si="501"/>
        <v>42137.656388888885</v>
      </c>
      <c r="U3995" s="11" t="str">
        <f t="shared" si="502"/>
        <v>Apr</v>
      </c>
      <c r="V3995">
        <f t="shared" si="503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41809.181597222218</v>
      </c>
      <c r="T3996" s="10">
        <f t="shared" si="501"/>
        <v>41839.181597222218</v>
      </c>
      <c r="U3996" s="11" t="str">
        <f t="shared" si="502"/>
        <v>Jun</v>
      </c>
      <c r="V3996">
        <f t="shared" si="503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42019.475428240738</v>
      </c>
      <c r="T3997" s="10">
        <f t="shared" si="501"/>
        <v>42049.268749999996</v>
      </c>
      <c r="U3997" s="11" t="str">
        <f t="shared" si="502"/>
        <v>Jan</v>
      </c>
      <c r="V3997">
        <f t="shared" si="503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41950.058611111104</v>
      </c>
      <c r="T3998" s="10">
        <f t="shared" si="501"/>
        <v>41963.461111111108</v>
      </c>
      <c r="U3998" s="11" t="str">
        <f t="shared" si="502"/>
        <v>Nov</v>
      </c>
      <c r="V3998">
        <f t="shared" si="503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>
        <f t="shared" si="497"/>
        <v>0</v>
      </c>
      <c r="Q3999" t="str">
        <f t="shared" si="498"/>
        <v>theater</v>
      </c>
      <c r="R3999" t="str">
        <f t="shared" si="499"/>
        <v>plays</v>
      </c>
      <c r="S3999" s="10">
        <f t="shared" si="500"/>
        <v>42069.183113425919</v>
      </c>
      <c r="T3999" s="10">
        <f t="shared" si="501"/>
        <v>42099.141446759262</v>
      </c>
      <c r="U3999" s="11" t="str">
        <f t="shared" si="502"/>
        <v>Mar</v>
      </c>
      <c r="V3999">
        <f t="shared" si="503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42061.754930555551</v>
      </c>
      <c r="T4000" s="10">
        <f t="shared" si="501"/>
        <v>42091.713263888887</v>
      </c>
      <c r="U4000" s="11" t="str">
        <f t="shared" si="502"/>
        <v>Feb</v>
      </c>
      <c r="V4000">
        <f t="shared" si="503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41842.620347222219</v>
      </c>
      <c r="T4001" s="10">
        <f t="shared" si="501"/>
        <v>41882.619317129625</v>
      </c>
      <c r="U4001" s="11" t="str">
        <f t="shared" si="502"/>
        <v>Jul</v>
      </c>
      <c r="V4001">
        <f t="shared" si="503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42437.437013888884</v>
      </c>
      <c r="T4002" s="10">
        <f t="shared" si="501"/>
        <v>42497.39534722222</v>
      </c>
      <c r="U4002" s="11" t="str">
        <f t="shared" si="502"/>
        <v>Mar</v>
      </c>
      <c r="V4002">
        <f t="shared" si="503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42775.755879629629</v>
      </c>
      <c r="T4003" s="10">
        <f t="shared" si="501"/>
        <v>42795.583333333336</v>
      </c>
      <c r="U4003" s="11" t="str">
        <f t="shared" si="502"/>
        <v>Feb</v>
      </c>
      <c r="V4003">
        <f t="shared" si="503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41878.835196759253</v>
      </c>
      <c r="T4004" s="10">
        <f t="shared" si="501"/>
        <v>41908.835196759253</v>
      </c>
      <c r="U4004" s="11" t="str">
        <f t="shared" si="502"/>
        <v>Aug</v>
      </c>
      <c r="V4004">
        <f t="shared" si="503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42020.379016203697</v>
      </c>
      <c r="T4005" s="10">
        <f t="shared" si="501"/>
        <v>42050.379016203697</v>
      </c>
      <c r="U4005" s="11" t="str">
        <f t="shared" si="502"/>
        <v>Jan</v>
      </c>
      <c r="V4005">
        <f t="shared" si="503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41889.954363425924</v>
      </c>
      <c r="T4006" s="10">
        <f t="shared" si="501"/>
        <v>41919.954363425924</v>
      </c>
      <c r="U4006" s="11" t="str">
        <f t="shared" si="502"/>
        <v>Sep</v>
      </c>
      <c r="V4006">
        <f t="shared" si="503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41872.599363425921</v>
      </c>
      <c r="T4007" s="10">
        <f t="shared" si="501"/>
        <v>41932.599363425921</v>
      </c>
      <c r="U4007" s="11" t="str">
        <f t="shared" si="502"/>
        <v>Aug</v>
      </c>
      <c r="V4007">
        <f t="shared" si="503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42391.564664351848</v>
      </c>
      <c r="T4008" s="10">
        <f t="shared" si="501"/>
        <v>42416.564664351848</v>
      </c>
      <c r="U4008" s="11" t="str">
        <f t="shared" si="502"/>
        <v>Jan</v>
      </c>
      <c r="V4008">
        <f t="shared" si="503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41848.564594907402</v>
      </c>
      <c r="T4009" s="10">
        <f t="shared" si="501"/>
        <v>41877.477777777778</v>
      </c>
      <c r="U4009" s="11" t="str">
        <f t="shared" si="502"/>
        <v>Jul</v>
      </c>
      <c r="V4009">
        <f t="shared" si="503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42177.755868055552</v>
      </c>
      <c r="T4010" s="10">
        <f t="shared" si="501"/>
        <v>42207.755868055552</v>
      </c>
      <c r="U4010" s="11" t="str">
        <f t="shared" si="502"/>
        <v>Jun</v>
      </c>
      <c r="V4010">
        <f t="shared" si="503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41851.492592592593</v>
      </c>
      <c r="T4011" s="10">
        <f t="shared" si="501"/>
        <v>41891.492592592593</v>
      </c>
      <c r="U4011" s="11" t="str">
        <f t="shared" si="502"/>
        <v>Jul</v>
      </c>
      <c r="V4011">
        <f t="shared" si="503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41921.562106481477</v>
      </c>
      <c r="T4012" s="10">
        <f t="shared" si="501"/>
        <v>41938.562106481477</v>
      </c>
      <c r="U4012" s="11" t="str">
        <f t="shared" si="502"/>
        <v>Oct</v>
      </c>
      <c r="V4012">
        <f t="shared" si="503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42002.336550925924</v>
      </c>
      <c r="T4013" s="10">
        <f t="shared" si="501"/>
        <v>42032.336550925924</v>
      </c>
      <c r="U4013" s="11" t="str">
        <f t="shared" si="502"/>
        <v>Dec</v>
      </c>
      <c r="V4013">
        <f t="shared" si="503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>
        <f t="shared" si="497"/>
        <v>0</v>
      </c>
      <c r="Q4014" t="str">
        <f t="shared" si="498"/>
        <v>theater</v>
      </c>
      <c r="R4014" t="str">
        <f t="shared" si="499"/>
        <v>plays</v>
      </c>
      <c r="S4014" s="10">
        <f t="shared" si="500"/>
        <v>42096.336215277777</v>
      </c>
      <c r="T4014" s="10">
        <f t="shared" si="501"/>
        <v>42126.336215277777</v>
      </c>
      <c r="U4014" s="11" t="str">
        <f t="shared" si="502"/>
        <v>Apr</v>
      </c>
      <c r="V4014">
        <f t="shared" si="503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42021.092858796292</v>
      </c>
      <c r="T4015" s="10">
        <f t="shared" si="501"/>
        <v>42051.092858796292</v>
      </c>
      <c r="U4015" s="11" t="str">
        <f t="shared" si="502"/>
        <v>Jan</v>
      </c>
      <c r="V4015">
        <f t="shared" si="503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>
        <f t="shared" si="497"/>
        <v>0</v>
      </c>
      <c r="Q4016" t="str">
        <f t="shared" si="498"/>
        <v>theater</v>
      </c>
      <c r="R4016" t="str">
        <f t="shared" si="499"/>
        <v>plays</v>
      </c>
      <c r="S4016" s="10">
        <f t="shared" si="500"/>
        <v>42419.037835648145</v>
      </c>
      <c r="T4016" s="10">
        <f t="shared" si="501"/>
        <v>42434.037835648145</v>
      </c>
      <c r="U4016" s="11" t="str">
        <f t="shared" si="502"/>
        <v>Feb</v>
      </c>
      <c r="V4016">
        <f t="shared" si="503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42174.572488425918</v>
      </c>
      <c r="T4017" s="10">
        <f t="shared" si="501"/>
        <v>42204.572488425918</v>
      </c>
      <c r="U4017" s="11" t="str">
        <f t="shared" si="502"/>
        <v>Jun</v>
      </c>
      <c r="V4017">
        <f t="shared" si="503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41869.664351851847</v>
      </c>
      <c r="T4018" s="10">
        <f t="shared" si="501"/>
        <v>41899.664351851847</v>
      </c>
      <c r="U4018" s="11" t="str">
        <f t="shared" si="502"/>
        <v>Aug</v>
      </c>
      <c r="V4018">
        <f t="shared" si="503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41856.463819444441</v>
      </c>
      <c r="T4019" s="10">
        <f t="shared" si="501"/>
        <v>41886.463819444441</v>
      </c>
      <c r="U4019" s="11" t="str">
        <f t="shared" si="502"/>
        <v>Aug</v>
      </c>
      <c r="V4019">
        <f t="shared" si="503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42620.702638888884</v>
      </c>
      <c r="T4020" s="10">
        <f t="shared" si="501"/>
        <v>42650.702638888884</v>
      </c>
      <c r="U4020" s="11" t="str">
        <f t="shared" si="502"/>
        <v>Sep</v>
      </c>
      <c r="V4020">
        <f t="shared" si="503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42417.467546296299</v>
      </c>
      <c r="T4021" s="10">
        <f t="shared" si="501"/>
        <v>42475.477777777771</v>
      </c>
      <c r="U4021" s="11" t="str">
        <f t="shared" si="502"/>
        <v>Feb</v>
      </c>
      <c r="V4021">
        <f t="shared" si="503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42056.982627314814</v>
      </c>
      <c r="T4022" s="10">
        <f t="shared" si="501"/>
        <v>42086.940960648142</v>
      </c>
      <c r="U4022" s="11" t="str">
        <f t="shared" si="502"/>
        <v>Feb</v>
      </c>
      <c r="V4022">
        <f t="shared" si="503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41878.703217592592</v>
      </c>
      <c r="T4023" s="10">
        <f t="shared" si="501"/>
        <v>41938.703217592592</v>
      </c>
      <c r="U4023" s="11" t="str">
        <f t="shared" si="502"/>
        <v>Aug</v>
      </c>
      <c r="V4023">
        <f t="shared" si="503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41990.375775462955</v>
      </c>
      <c r="T4024" s="10">
        <f t="shared" si="501"/>
        <v>42035.912499999999</v>
      </c>
      <c r="U4024" s="11" t="str">
        <f t="shared" si="502"/>
        <v>Dec</v>
      </c>
      <c r="V4024">
        <f t="shared" si="503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>
        <f t="shared" si="497"/>
        <v>0</v>
      </c>
      <c r="Q4025" t="str">
        <f t="shared" si="498"/>
        <v>theater</v>
      </c>
      <c r="R4025" t="str">
        <f t="shared" si="499"/>
        <v>plays</v>
      </c>
      <c r="S4025" s="10">
        <f t="shared" si="500"/>
        <v>42408.791238425918</v>
      </c>
      <c r="T4025" s="10">
        <f t="shared" si="501"/>
        <v>42453.749571759261</v>
      </c>
      <c r="U4025" s="11" t="str">
        <f t="shared" si="502"/>
        <v>Feb</v>
      </c>
      <c r="V4025">
        <f t="shared" si="503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42217.461770833332</v>
      </c>
      <c r="T4026" s="10">
        <f t="shared" si="501"/>
        <v>42247.461770833332</v>
      </c>
      <c r="U4026" s="11" t="str">
        <f t="shared" si="502"/>
        <v>Aug</v>
      </c>
      <c r="V4026">
        <f t="shared" si="503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42151.029351851852</v>
      </c>
      <c r="T4027" s="10">
        <f t="shared" si="501"/>
        <v>42211.029351851852</v>
      </c>
      <c r="U4027" s="11" t="str">
        <f t="shared" si="502"/>
        <v>May</v>
      </c>
      <c r="V4027">
        <f t="shared" si="503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>
        <f t="shared" si="497"/>
        <v>0</v>
      </c>
      <c r="Q4028" t="str">
        <f t="shared" si="498"/>
        <v>theater</v>
      </c>
      <c r="R4028" t="str">
        <f t="shared" si="499"/>
        <v>plays</v>
      </c>
      <c r="S4028" s="10">
        <f t="shared" si="500"/>
        <v>42282.447210648148</v>
      </c>
      <c r="T4028" s="10">
        <f t="shared" si="501"/>
        <v>42342.488877314812</v>
      </c>
      <c r="U4028" s="11" t="str">
        <f t="shared" si="502"/>
        <v>Oct</v>
      </c>
      <c r="V4028">
        <f t="shared" si="503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42768.762511574074</v>
      </c>
      <c r="T4029" s="10">
        <f t="shared" si="501"/>
        <v>42788.833333333336</v>
      </c>
      <c r="U4029" s="11" t="str">
        <f t="shared" si="502"/>
        <v>Feb</v>
      </c>
      <c r="V4029">
        <f t="shared" si="503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41765.730324074073</v>
      </c>
      <c r="T4030" s="10">
        <f t="shared" si="501"/>
        <v>41795.730324074073</v>
      </c>
      <c r="U4030" s="11" t="str">
        <f t="shared" si="502"/>
        <v>May</v>
      </c>
      <c r="V4030">
        <f t="shared" si="503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>
        <f t="shared" si="497"/>
        <v>0</v>
      </c>
      <c r="Q4031" t="str">
        <f t="shared" si="498"/>
        <v>theater</v>
      </c>
      <c r="R4031" t="str">
        <f t="shared" si="499"/>
        <v>plays</v>
      </c>
      <c r="S4031" s="10">
        <f t="shared" si="500"/>
        <v>42321.816782407412</v>
      </c>
      <c r="T4031" s="10">
        <f t="shared" si="501"/>
        <v>42351.816782407412</v>
      </c>
      <c r="U4031" s="11" t="str">
        <f t="shared" si="502"/>
        <v>Nov</v>
      </c>
      <c r="V4031">
        <f t="shared" si="503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42374.446747685179</v>
      </c>
      <c r="T4032" s="10">
        <f t="shared" si="501"/>
        <v>42403.575694444437</v>
      </c>
      <c r="U4032" s="11" t="str">
        <f t="shared" si="502"/>
        <v>Jan</v>
      </c>
      <c r="V4032">
        <f t="shared" si="503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>
        <f t="shared" si="497"/>
        <v>0</v>
      </c>
      <c r="Q4033" t="str">
        <f t="shared" si="498"/>
        <v>theater</v>
      </c>
      <c r="R4033" t="str">
        <f t="shared" si="499"/>
        <v>plays</v>
      </c>
      <c r="S4033" s="10">
        <f t="shared" si="500"/>
        <v>41941.376898148148</v>
      </c>
      <c r="T4033" s="10">
        <f t="shared" si="501"/>
        <v>41991.418564814812</v>
      </c>
      <c r="U4033" s="11" t="str">
        <f t="shared" si="502"/>
        <v>Oct</v>
      </c>
      <c r="V4033">
        <f t="shared" si="503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42293.60087962963</v>
      </c>
      <c r="T4034" s="10">
        <f t="shared" si="501"/>
        <v>42353.642546296294</v>
      </c>
      <c r="U4034" s="11" t="str">
        <f t="shared" si="502"/>
        <v>Oct</v>
      </c>
      <c r="V4034">
        <f t="shared" si="503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IFERROR(E4035/L4035,0)</f>
        <v>65.340319148936175</v>
      </c>
      <c r="Q4035" t="str">
        <f t="shared" ref="Q4035:Q4098" si="506">LEFT(N4035, SEARCH("/",N4035,1)-1)</f>
        <v>theater</v>
      </c>
      <c r="R4035" t="str">
        <f t="shared" ref="R4035:R4098" si="507">RIGHT(N4035,LEN(N4035)-SEARCH("/",N4035,1))</f>
        <v>plays</v>
      </c>
      <c r="S4035" s="10">
        <f t="shared" ref="S4035:S4098" si="508">(((J4035/60)/60)/24)+DATE(1970,1,1)+(-5/24)</f>
        <v>42614.06046296296</v>
      </c>
      <c r="T4035" s="10">
        <f t="shared" ref="T4035:T4098" si="509">(((I4035/60)/60)/24)+DATE(1970,1,1)+(-5/24)</f>
        <v>42645.166666666664</v>
      </c>
      <c r="U4035" s="11" t="str">
        <f t="shared" ref="U4035:U4098" si="510">TEXT(S4035,"mmm")</f>
        <v>Sep</v>
      </c>
      <c r="V4035">
        <f t="shared" ref="V4035:V4098" si="511">YEAR(S4035)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42067.739004629628</v>
      </c>
      <c r="T4036" s="10">
        <f t="shared" si="509"/>
        <v>42097.697337962956</v>
      </c>
      <c r="U4036" s="11" t="str">
        <f t="shared" si="510"/>
        <v>Mar</v>
      </c>
      <c r="V4036">
        <f t="shared" si="511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41903.674618055549</v>
      </c>
      <c r="T4037" s="10">
        <f t="shared" si="509"/>
        <v>41933.674618055549</v>
      </c>
      <c r="U4037" s="11" t="str">
        <f t="shared" si="510"/>
        <v>Sep</v>
      </c>
      <c r="V4037">
        <f t="shared" si="511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41804.728749999995</v>
      </c>
      <c r="T4038" s="10">
        <f t="shared" si="509"/>
        <v>41821.729166666664</v>
      </c>
      <c r="U4038" s="11" t="str">
        <f t="shared" si="510"/>
        <v>Jun</v>
      </c>
      <c r="V4038">
        <f t="shared" si="511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42496.862442129634</v>
      </c>
      <c r="T4039" s="10">
        <f t="shared" si="509"/>
        <v>42514.392361111109</v>
      </c>
      <c r="U4039" s="11" t="str">
        <f t="shared" si="510"/>
        <v>May</v>
      </c>
      <c r="V4039">
        <f t="shared" si="511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41869.59039351852</v>
      </c>
      <c r="T4040" s="10">
        <f t="shared" si="509"/>
        <v>41929.59039351852</v>
      </c>
      <c r="U4040" s="11" t="str">
        <f t="shared" si="510"/>
        <v>Aug</v>
      </c>
      <c r="V4040">
        <f t="shared" si="511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42305.462581018517</v>
      </c>
      <c r="T4041" s="10">
        <f t="shared" si="509"/>
        <v>42339.040972222218</v>
      </c>
      <c r="U4041" s="11" t="str">
        <f t="shared" si="510"/>
        <v>Oct</v>
      </c>
      <c r="V4041">
        <f t="shared" si="511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42144.023194444446</v>
      </c>
      <c r="T4042" s="10">
        <f t="shared" si="509"/>
        <v>42202.916666666664</v>
      </c>
      <c r="U4042" s="11" t="str">
        <f t="shared" si="510"/>
        <v>May</v>
      </c>
      <c r="V4042">
        <f t="shared" si="511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42559.265671296293</v>
      </c>
      <c r="T4043" s="10">
        <f t="shared" si="509"/>
        <v>42619.265671296293</v>
      </c>
      <c r="U4043" s="11" t="str">
        <f t="shared" si="510"/>
        <v>Jul</v>
      </c>
      <c r="V4043">
        <f t="shared" si="511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41994.875740740739</v>
      </c>
      <c r="T4044" s="10">
        <f t="shared" si="509"/>
        <v>42024.594444444439</v>
      </c>
      <c r="U4044" s="11" t="str">
        <f t="shared" si="510"/>
        <v>Dec</v>
      </c>
      <c r="V4044">
        <f t="shared" si="511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>
        <f t="shared" si="505"/>
        <v>0</v>
      </c>
      <c r="Q4045" t="str">
        <f t="shared" si="506"/>
        <v>theater</v>
      </c>
      <c r="R4045" t="str">
        <f t="shared" si="507"/>
        <v>plays</v>
      </c>
      <c r="S4045" s="10">
        <f t="shared" si="508"/>
        <v>41948.749131944445</v>
      </c>
      <c r="T4045" s="10">
        <f t="shared" si="509"/>
        <v>41963.749131944445</v>
      </c>
      <c r="U4045" s="11" t="str">
        <f t="shared" si="510"/>
        <v>Nov</v>
      </c>
      <c r="V4045">
        <f t="shared" si="511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42074.011365740742</v>
      </c>
      <c r="T4046" s="10">
        <f t="shared" si="509"/>
        <v>42103.999999999993</v>
      </c>
      <c r="U4046" s="11" t="str">
        <f t="shared" si="510"/>
        <v>Mar</v>
      </c>
      <c r="V4046">
        <f t="shared" si="511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41841.992928240739</v>
      </c>
      <c r="T4047" s="10">
        <f t="shared" si="509"/>
        <v>41871.992928240739</v>
      </c>
      <c r="U4047" s="11" t="str">
        <f t="shared" si="510"/>
        <v>Jul</v>
      </c>
      <c r="V4047">
        <f t="shared" si="511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41904.442245370366</v>
      </c>
      <c r="T4048" s="10">
        <f t="shared" si="509"/>
        <v>41934.442245370366</v>
      </c>
      <c r="U4048" s="11" t="str">
        <f t="shared" si="510"/>
        <v>Sep</v>
      </c>
      <c r="V4048">
        <f t="shared" si="511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41990.814155092587</v>
      </c>
      <c r="T4049" s="10">
        <f t="shared" si="509"/>
        <v>42014.833333333336</v>
      </c>
      <c r="U4049" s="11" t="str">
        <f t="shared" si="510"/>
        <v>Dec</v>
      </c>
      <c r="V4049">
        <f t="shared" si="511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42436.300775462958</v>
      </c>
      <c r="T4050" s="10">
        <f t="shared" si="509"/>
        <v>42471.259108796294</v>
      </c>
      <c r="U4050" s="11" t="str">
        <f t="shared" si="510"/>
        <v>Mar</v>
      </c>
      <c r="V4050">
        <f t="shared" si="511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42169.750173611108</v>
      </c>
      <c r="T4051" s="10">
        <f t="shared" si="509"/>
        <v>42199.750173611108</v>
      </c>
      <c r="U4051" s="11" t="str">
        <f t="shared" si="510"/>
        <v>Jun</v>
      </c>
      <c r="V4051">
        <f t="shared" si="511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41905.428136574068</v>
      </c>
      <c r="T4052" s="10">
        <f t="shared" si="509"/>
        <v>41935.428136574068</v>
      </c>
      <c r="U4052" s="11" t="str">
        <f t="shared" si="510"/>
        <v>Sep</v>
      </c>
      <c r="V4052">
        <f t="shared" si="511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>
        <f t="shared" si="505"/>
        <v>0</v>
      </c>
      <c r="Q4053" t="str">
        <f t="shared" si="506"/>
        <v>theater</v>
      </c>
      <c r="R4053" t="str">
        <f t="shared" si="507"/>
        <v>plays</v>
      </c>
      <c r="S4053" s="10">
        <f t="shared" si="508"/>
        <v>41761.601817129631</v>
      </c>
      <c r="T4053" s="10">
        <f t="shared" si="509"/>
        <v>41768.078472222223</v>
      </c>
      <c r="U4053" s="11" t="str">
        <f t="shared" si="510"/>
        <v>May</v>
      </c>
      <c r="V4053">
        <f t="shared" si="511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41865.670324074068</v>
      </c>
      <c r="T4054" s="10">
        <f t="shared" si="509"/>
        <v>41925.670324074068</v>
      </c>
      <c r="U4054" s="11" t="str">
        <f t="shared" si="510"/>
        <v>Aug</v>
      </c>
      <c r="V4054">
        <f t="shared" si="511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41928.481805555552</v>
      </c>
      <c r="T4055" s="10">
        <f t="shared" si="509"/>
        <v>41958.624999999993</v>
      </c>
      <c r="U4055" s="11" t="str">
        <f t="shared" si="510"/>
        <v>Oct</v>
      </c>
      <c r="V4055">
        <f t="shared" si="511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>
        <f t="shared" si="505"/>
        <v>0</v>
      </c>
      <c r="Q4056" t="str">
        <f t="shared" si="506"/>
        <v>theater</v>
      </c>
      <c r="R4056" t="str">
        <f t="shared" si="507"/>
        <v>plays</v>
      </c>
      <c r="S4056" s="10">
        <f t="shared" si="508"/>
        <v>42613.632928240739</v>
      </c>
      <c r="T4056" s="10">
        <f t="shared" si="509"/>
        <v>42643.958333333336</v>
      </c>
      <c r="U4056" s="11" t="str">
        <f t="shared" si="510"/>
        <v>Aug</v>
      </c>
      <c r="V4056">
        <f t="shared" si="511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41779.44017361111</v>
      </c>
      <c r="T4057" s="10">
        <f t="shared" si="509"/>
        <v>41809.44017361111</v>
      </c>
      <c r="U4057" s="11" t="str">
        <f t="shared" si="510"/>
        <v>May</v>
      </c>
      <c r="V4057">
        <f t="shared" si="511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42534.724988425929</v>
      </c>
      <c r="T4058" s="10">
        <f t="shared" si="509"/>
        <v>42554.624305555553</v>
      </c>
      <c r="U4058" s="11" t="str">
        <f t="shared" si="510"/>
        <v>Jun</v>
      </c>
      <c r="V4058">
        <f t="shared" si="511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42310.760185185187</v>
      </c>
      <c r="T4059" s="10">
        <f t="shared" si="509"/>
        <v>42333.749999999993</v>
      </c>
      <c r="U4059" s="11" t="str">
        <f t="shared" si="510"/>
        <v>Nov</v>
      </c>
      <c r="V4059">
        <f t="shared" si="511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42445.852361111109</v>
      </c>
      <c r="T4060" s="10">
        <f t="shared" si="509"/>
        <v>42460.957638888889</v>
      </c>
      <c r="U4060" s="11" t="str">
        <f t="shared" si="510"/>
        <v>Mar</v>
      </c>
      <c r="V4060">
        <f t="shared" si="511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41866.432314814811</v>
      </c>
      <c r="T4061" s="10">
        <f t="shared" si="509"/>
        <v>41897.916666666664</v>
      </c>
      <c r="U4061" s="11" t="str">
        <f t="shared" si="510"/>
        <v>Aug</v>
      </c>
      <c r="V4061">
        <f t="shared" si="511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41779.486759259256</v>
      </c>
      <c r="T4062" s="10">
        <f t="shared" si="509"/>
        <v>41813.458333333328</v>
      </c>
      <c r="U4062" s="11" t="str">
        <f t="shared" si="510"/>
        <v>May</v>
      </c>
      <c r="V4062">
        <f t="shared" si="511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>
        <f t="shared" si="505"/>
        <v>0</v>
      </c>
      <c r="Q4063" t="str">
        <f t="shared" si="506"/>
        <v>theater</v>
      </c>
      <c r="R4063" t="str">
        <f t="shared" si="507"/>
        <v>plays</v>
      </c>
      <c r="S4063" s="10">
        <f t="shared" si="508"/>
        <v>42420.933136574073</v>
      </c>
      <c r="T4063" s="10">
        <f t="shared" si="509"/>
        <v>42480.891469907401</v>
      </c>
      <c r="U4063" s="11" t="str">
        <f t="shared" si="510"/>
        <v>Feb</v>
      </c>
      <c r="V4063">
        <f t="shared" si="511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42523.530879629623</v>
      </c>
      <c r="T4064" s="10">
        <f t="shared" si="509"/>
        <v>42553.530879629623</v>
      </c>
      <c r="U4064" s="11" t="str">
        <f t="shared" si="510"/>
        <v>Jun</v>
      </c>
      <c r="V4064">
        <f t="shared" si="511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41787.473194444443</v>
      </c>
      <c r="T4065" s="10">
        <f t="shared" si="509"/>
        <v>41817.473194444443</v>
      </c>
      <c r="U4065" s="11" t="str">
        <f t="shared" si="510"/>
        <v>May</v>
      </c>
      <c r="V4065">
        <f t="shared" si="511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42093.379930555551</v>
      </c>
      <c r="T4066" s="10">
        <f t="shared" si="509"/>
        <v>42123.379930555551</v>
      </c>
      <c r="U4066" s="11" t="str">
        <f t="shared" si="510"/>
        <v>Mar</v>
      </c>
      <c r="V4066">
        <f t="shared" si="511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41833.74318287037</v>
      </c>
      <c r="T4067" s="10">
        <f t="shared" si="509"/>
        <v>41863.74318287037</v>
      </c>
      <c r="U4067" s="11" t="str">
        <f t="shared" si="510"/>
        <v>Jul</v>
      </c>
      <c r="V4067">
        <f t="shared" si="511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42478.830879629626</v>
      </c>
      <c r="T4068" s="10">
        <f t="shared" si="509"/>
        <v>42508.830879629626</v>
      </c>
      <c r="U4068" s="11" t="str">
        <f t="shared" si="510"/>
        <v>Apr</v>
      </c>
      <c r="V4068">
        <f t="shared" si="511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42234.909143518518</v>
      </c>
      <c r="T4069" s="10">
        <f t="shared" si="509"/>
        <v>42274.909143518518</v>
      </c>
      <c r="U4069" s="11" t="str">
        <f t="shared" si="510"/>
        <v>Aug</v>
      </c>
      <c r="V4069">
        <f t="shared" si="511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42718.755266203698</v>
      </c>
      <c r="T4070" s="10">
        <f t="shared" si="509"/>
        <v>42748.753472222219</v>
      </c>
      <c r="U4070" s="11" t="str">
        <f t="shared" si="510"/>
        <v>Dec</v>
      </c>
      <c r="V4070">
        <f t="shared" si="511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42022.453194444439</v>
      </c>
      <c r="T4071" s="10">
        <f t="shared" si="509"/>
        <v>42063.291666666664</v>
      </c>
      <c r="U4071" s="11" t="str">
        <f t="shared" si="510"/>
        <v>Jan</v>
      </c>
      <c r="V4071">
        <f t="shared" si="511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42031.458564814813</v>
      </c>
      <c r="T4072" s="10">
        <f t="shared" si="509"/>
        <v>42063.916666666664</v>
      </c>
      <c r="U4072" s="11" t="str">
        <f t="shared" si="510"/>
        <v>Jan</v>
      </c>
      <c r="V4072">
        <f t="shared" si="511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>
        <f t="shared" si="505"/>
        <v>0</v>
      </c>
      <c r="Q4073" t="str">
        <f t="shared" si="506"/>
        <v>theater</v>
      </c>
      <c r="R4073" t="str">
        <f t="shared" si="507"/>
        <v>plays</v>
      </c>
      <c r="S4073" s="10">
        <f t="shared" si="508"/>
        <v>42700.59642361111</v>
      </c>
      <c r="T4073" s="10">
        <f t="shared" si="509"/>
        <v>42730.59642361111</v>
      </c>
      <c r="U4073" s="11" t="str">
        <f t="shared" si="510"/>
        <v>Nov</v>
      </c>
      <c r="V4073">
        <f t="shared" si="511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41812.566099537034</v>
      </c>
      <c r="T4074" s="10">
        <f t="shared" si="509"/>
        <v>41872.566099537034</v>
      </c>
      <c r="U4074" s="11" t="str">
        <f t="shared" si="510"/>
        <v>Jun</v>
      </c>
      <c r="V4074">
        <f t="shared" si="511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42078.136875000004</v>
      </c>
      <c r="T4075" s="10">
        <f t="shared" si="509"/>
        <v>42132.958333333336</v>
      </c>
      <c r="U4075" s="11" t="str">
        <f t="shared" si="510"/>
        <v>Mar</v>
      </c>
      <c r="V4075">
        <f t="shared" si="511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42283.344618055555</v>
      </c>
      <c r="T4076" s="10">
        <f t="shared" si="509"/>
        <v>42313.386284722219</v>
      </c>
      <c r="U4076" s="11" t="str">
        <f t="shared" si="510"/>
        <v>Oct</v>
      </c>
      <c r="V4076">
        <f t="shared" si="511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41778.837604166663</v>
      </c>
      <c r="T4077" s="10">
        <f t="shared" si="509"/>
        <v>41820.519444444442</v>
      </c>
      <c r="U4077" s="11" t="str">
        <f t="shared" si="510"/>
        <v>May</v>
      </c>
      <c r="V4077">
        <f t="shared" si="511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>
        <f t="shared" si="505"/>
        <v>0</v>
      </c>
      <c r="Q4078" t="str">
        <f t="shared" si="506"/>
        <v>theater</v>
      </c>
      <c r="R4078" t="str">
        <f t="shared" si="507"/>
        <v>plays</v>
      </c>
      <c r="S4078" s="10">
        <f t="shared" si="508"/>
        <v>41905.587372685186</v>
      </c>
      <c r="T4078" s="10">
        <f t="shared" si="509"/>
        <v>41933.618749999994</v>
      </c>
      <c r="U4078" s="11" t="str">
        <f t="shared" si="510"/>
        <v>Sep</v>
      </c>
      <c r="V4078">
        <f t="shared" si="511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42695.502245370364</v>
      </c>
      <c r="T4079" s="10">
        <f t="shared" si="509"/>
        <v>42725.502245370364</v>
      </c>
      <c r="U4079" s="11" t="str">
        <f t="shared" si="510"/>
        <v>Nov</v>
      </c>
      <c r="V4079">
        <f t="shared" si="511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>
        <f t="shared" si="505"/>
        <v>0</v>
      </c>
      <c r="Q4080" t="str">
        <f t="shared" si="506"/>
        <v>theater</v>
      </c>
      <c r="R4080" t="str">
        <f t="shared" si="507"/>
        <v>plays</v>
      </c>
      <c r="S4080" s="10">
        <f t="shared" si="508"/>
        <v>42732.579189814809</v>
      </c>
      <c r="T4080" s="10">
        <f t="shared" si="509"/>
        <v>42762.579189814809</v>
      </c>
      <c r="U4080" s="11" t="str">
        <f t="shared" si="510"/>
        <v>Dec</v>
      </c>
      <c r="V4080">
        <f t="shared" si="511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42510.730567129627</v>
      </c>
      <c r="T4081" s="10">
        <f t="shared" si="509"/>
        <v>42540.730567129627</v>
      </c>
      <c r="U4081" s="11" t="str">
        <f t="shared" si="510"/>
        <v>May</v>
      </c>
      <c r="V4081">
        <f t="shared" si="511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>
        <f t="shared" si="505"/>
        <v>0</v>
      </c>
      <c r="Q4082" t="str">
        <f t="shared" si="506"/>
        <v>theater</v>
      </c>
      <c r="R4082" t="str">
        <f t="shared" si="507"/>
        <v>plays</v>
      </c>
      <c r="S4082" s="10">
        <f t="shared" si="508"/>
        <v>42511.489768518521</v>
      </c>
      <c r="T4082" s="10">
        <f t="shared" si="509"/>
        <v>42535.57916666667</v>
      </c>
      <c r="U4082" s="11" t="str">
        <f t="shared" si="510"/>
        <v>May</v>
      </c>
      <c r="V4082">
        <f t="shared" si="511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42041.372974537029</v>
      </c>
      <c r="T4083" s="10">
        <f t="shared" si="509"/>
        <v>42071.331307870372</v>
      </c>
      <c r="U4083" s="11" t="str">
        <f t="shared" si="510"/>
        <v>Feb</v>
      </c>
      <c r="V4083">
        <f t="shared" si="511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42306.980937499997</v>
      </c>
      <c r="T4084" s="10">
        <f t="shared" si="509"/>
        <v>42322.749999999993</v>
      </c>
      <c r="U4084" s="11" t="str">
        <f t="shared" si="510"/>
        <v>Oct</v>
      </c>
      <c r="V4084">
        <f t="shared" si="511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42353.553425925922</v>
      </c>
      <c r="T4085" s="10">
        <f t="shared" si="509"/>
        <v>42383.553425925922</v>
      </c>
      <c r="U4085" s="11" t="str">
        <f t="shared" si="510"/>
        <v>Dec</v>
      </c>
      <c r="V4085">
        <f t="shared" si="511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42622.228078703702</v>
      </c>
      <c r="T4086" s="10">
        <f t="shared" si="509"/>
        <v>42652.228078703702</v>
      </c>
      <c r="U4086" s="11" t="str">
        <f t="shared" si="510"/>
        <v>Sep</v>
      </c>
      <c r="V4086">
        <f t="shared" si="511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42058.395543981482</v>
      </c>
      <c r="T4087" s="10">
        <f t="shared" si="509"/>
        <v>42086.957638888889</v>
      </c>
      <c r="U4087" s="11" t="str">
        <f t="shared" si="510"/>
        <v>Feb</v>
      </c>
      <c r="V4087">
        <f t="shared" si="511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42304.732627314814</v>
      </c>
      <c r="T4088" s="10">
        <f t="shared" si="509"/>
        <v>42328.958333333336</v>
      </c>
      <c r="U4088" s="11" t="str">
        <f t="shared" si="510"/>
        <v>Oct</v>
      </c>
      <c r="V4088">
        <f t="shared" si="511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>
        <f t="shared" si="505"/>
        <v>0</v>
      </c>
      <c r="Q4089" t="str">
        <f t="shared" si="506"/>
        <v>theater</v>
      </c>
      <c r="R4089" t="str">
        <f t="shared" si="507"/>
        <v>plays</v>
      </c>
      <c r="S4089" s="10">
        <f t="shared" si="508"/>
        <v>42538.53456018518</v>
      </c>
      <c r="T4089" s="10">
        <f t="shared" si="509"/>
        <v>42568.53456018518</v>
      </c>
      <c r="U4089" s="11" t="str">
        <f t="shared" si="510"/>
        <v>Jun</v>
      </c>
      <c r="V4089">
        <f t="shared" si="511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41990.40421296296</v>
      </c>
      <c r="T4090" s="10">
        <f t="shared" si="509"/>
        <v>42020.226388888892</v>
      </c>
      <c r="U4090" s="11" t="str">
        <f t="shared" si="510"/>
        <v>Dec</v>
      </c>
      <c r="V4090">
        <f t="shared" si="511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42122.524166666662</v>
      </c>
      <c r="T4091" s="10">
        <f t="shared" si="509"/>
        <v>42155.524305555555</v>
      </c>
      <c r="U4091" s="11" t="str">
        <f t="shared" si="510"/>
        <v>Apr</v>
      </c>
      <c r="V4091">
        <f t="shared" si="511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42209.464548611104</v>
      </c>
      <c r="T4092" s="10">
        <f t="shared" si="509"/>
        <v>42223.416666666664</v>
      </c>
      <c r="U4092" s="11" t="str">
        <f t="shared" si="510"/>
        <v>Jul</v>
      </c>
      <c r="V4092">
        <f t="shared" si="511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41990.298043981478</v>
      </c>
      <c r="T4093" s="10">
        <f t="shared" si="509"/>
        <v>42020.298043981478</v>
      </c>
      <c r="U4093" s="11" t="str">
        <f t="shared" si="510"/>
        <v>Dec</v>
      </c>
      <c r="V4093">
        <f t="shared" si="511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42038.986655092587</v>
      </c>
      <c r="T4094" s="10">
        <f t="shared" si="509"/>
        <v>42098.94498842593</v>
      </c>
      <c r="U4094" s="11" t="str">
        <f t="shared" si="510"/>
        <v>Feb</v>
      </c>
      <c r="V4094">
        <f t="shared" si="511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42178.607557870368</v>
      </c>
      <c r="T4095" s="10">
        <f t="shared" si="509"/>
        <v>42238.607557870368</v>
      </c>
      <c r="U4095" s="11" t="str">
        <f t="shared" si="510"/>
        <v>Jun</v>
      </c>
      <c r="V4095">
        <f t="shared" si="511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41889.878472222219</v>
      </c>
      <c r="T4096" s="10">
        <f t="shared" si="509"/>
        <v>41933.999305555553</v>
      </c>
      <c r="U4096" s="11" t="str">
        <f t="shared" si="510"/>
        <v>Sep</v>
      </c>
      <c r="V4096">
        <f t="shared" si="511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42692.823495370372</v>
      </c>
      <c r="T4097" s="10">
        <f t="shared" si="509"/>
        <v>42722.823495370372</v>
      </c>
      <c r="U4097" s="11" t="str">
        <f t="shared" si="510"/>
        <v>Nov</v>
      </c>
      <c r="V4097">
        <f t="shared" si="511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42750.321979166663</v>
      </c>
      <c r="T4098" s="10">
        <f t="shared" si="509"/>
        <v>42794.160416666658</v>
      </c>
      <c r="U4098" s="11" t="str">
        <f t="shared" si="510"/>
        <v>Jan</v>
      </c>
      <c r="V4098">
        <f t="shared" si="511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>
        <f t="shared" ref="P4099:P4115" si="513">IFERROR(E4099/L4099,0)</f>
        <v>0</v>
      </c>
      <c r="Q4099" t="str">
        <f t="shared" ref="Q4099:Q4115" si="514">LEFT(N4099, SEARCH("/",N4099,1)-1)</f>
        <v>theater</v>
      </c>
      <c r="R4099" t="str">
        <f t="shared" ref="R4099:R4115" si="515">RIGHT(N4099,LEN(N4099)-SEARCH("/",N4099,1))</f>
        <v>plays</v>
      </c>
      <c r="S4099" s="10">
        <f t="shared" ref="S4099:S4115" si="516">(((J4099/60)/60)/24)+DATE(1970,1,1)+(-5/24)</f>
        <v>42344.616168981483</v>
      </c>
      <c r="T4099" s="10">
        <f t="shared" ref="T4099:T4115" si="517">(((I4099/60)/60)/24)+DATE(1970,1,1)+(-5/24)</f>
        <v>42400.788194444445</v>
      </c>
      <c r="U4099" s="11" t="str">
        <f t="shared" ref="U4099:U4115" si="518">TEXT(S4099,"mmm")</f>
        <v>Dec</v>
      </c>
      <c r="V4099">
        <f t="shared" ref="V4099:V4115" si="519">YEAR(S4099)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>
        <f t="shared" si="513"/>
        <v>0</v>
      </c>
      <c r="Q4100" t="str">
        <f t="shared" si="514"/>
        <v>theater</v>
      </c>
      <c r="R4100" t="str">
        <f t="shared" si="515"/>
        <v>plays</v>
      </c>
      <c r="S4100" s="10">
        <f t="shared" si="516"/>
        <v>42495.51385416666</v>
      </c>
      <c r="T4100" s="10">
        <f t="shared" si="517"/>
        <v>42525.51385416666</v>
      </c>
      <c r="U4100" s="11" t="str">
        <f t="shared" si="518"/>
        <v>May</v>
      </c>
      <c r="V4100">
        <f t="shared" si="51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42570.642048611109</v>
      </c>
      <c r="T4101" s="10">
        <f t="shared" si="517"/>
        <v>42615.642048611109</v>
      </c>
      <c r="U4101" s="11" t="str">
        <f t="shared" si="518"/>
        <v>Jul</v>
      </c>
      <c r="V4101">
        <f t="shared" si="51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>
        <f t="shared" si="513"/>
        <v>0</v>
      </c>
      <c r="Q4102" t="str">
        <f t="shared" si="514"/>
        <v>theater</v>
      </c>
      <c r="R4102" t="str">
        <f t="shared" si="515"/>
        <v>plays</v>
      </c>
      <c r="S4102" s="10">
        <f t="shared" si="516"/>
        <v>41926.916550925926</v>
      </c>
      <c r="T4102" s="10">
        <f t="shared" si="517"/>
        <v>41936.916550925926</v>
      </c>
      <c r="U4102" s="11" t="str">
        <f t="shared" si="518"/>
        <v>Oct</v>
      </c>
      <c r="V4102">
        <f t="shared" si="51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>
        <f t="shared" si="513"/>
        <v>0</v>
      </c>
      <c r="Q4103" t="str">
        <f t="shared" si="514"/>
        <v>theater</v>
      </c>
      <c r="R4103" t="str">
        <f t="shared" si="515"/>
        <v>plays</v>
      </c>
      <c r="S4103" s="10">
        <f t="shared" si="516"/>
        <v>42730.695393518516</v>
      </c>
      <c r="T4103" s="10">
        <f t="shared" si="517"/>
        <v>42760.695393518516</v>
      </c>
      <c r="U4103" s="11" t="str">
        <f t="shared" si="518"/>
        <v>Dec</v>
      </c>
      <c r="V4103">
        <f t="shared" si="51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42475.639733796292</v>
      </c>
      <c r="T4104" s="10">
        <f t="shared" si="517"/>
        <v>42505.639733796292</v>
      </c>
      <c r="U4104" s="11" t="str">
        <f t="shared" si="518"/>
        <v>Apr</v>
      </c>
      <c r="V4104">
        <f t="shared" si="51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42188.624606481484</v>
      </c>
      <c r="T4105" s="10">
        <f t="shared" si="517"/>
        <v>42242.563888888886</v>
      </c>
      <c r="U4105" s="11" t="str">
        <f t="shared" si="518"/>
        <v>Jul</v>
      </c>
      <c r="V4105">
        <f t="shared" si="51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42640.069837962961</v>
      </c>
      <c r="T4106" s="10">
        <f t="shared" si="517"/>
        <v>42670.069837962961</v>
      </c>
      <c r="U4106" s="11" t="str">
        <f t="shared" si="518"/>
        <v>Sep</v>
      </c>
      <c r="V4106">
        <f t="shared" si="51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42696.802187499998</v>
      </c>
      <c r="T4107" s="10">
        <f t="shared" si="517"/>
        <v>42729.802187499998</v>
      </c>
      <c r="U4107" s="11" t="str">
        <f t="shared" si="518"/>
        <v>Nov</v>
      </c>
      <c r="V4107">
        <f t="shared" si="51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42052.841041666667</v>
      </c>
      <c r="T4108" s="10">
        <f t="shared" si="517"/>
        <v>42095.833333333336</v>
      </c>
      <c r="U4108" s="11" t="str">
        <f t="shared" si="518"/>
        <v>Feb</v>
      </c>
      <c r="V4108">
        <f t="shared" si="51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41883.708344907405</v>
      </c>
      <c r="T4109" s="10">
        <f t="shared" si="517"/>
        <v>41906.708344907405</v>
      </c>
      <c r="U4109" s="11" t="str">
        <f t="shared" si="518"/>
        <v>Sep</v>
      </c>
      <c r="V4109">
        <f t="shared" si="51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42766.823344907411</v>
      </c>
      <c r="T4110" s="10">
        <f t="shared" si="517"/>
        <v>42796.999999999993</v>
      </c>
      <c r="U4110" s="11" t="str">
        <f t="shared" si="518"/>
        <v>Jan</v>
      </c>
      <c r="V4110">
        <f t="shared" si="51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>
        <f t="shared" si="513"/>
        <v>0</v>
      </c>
      <c r="Q4111" t="str">
        <f t="shared" si="514"/>
        <v>theater</v>
      </c>
      <c r="R4111" t="str">
        <f t="shared" si="515"/>
        <v>plays</v>
      </c>
      <c r="S4111" s="10">
        <f t="shared" si="516"/>
        <v>42307.331064814811</v>
      </c>
      <c r="T4111" s="10">
        <f t="shared" si="517"/>
        <v>42337.372731481482</v>
      </c>
      <c r="U4111" s="11" t="str">
        <f t="shared" si="518"/>
        <v>Oct</v>
      </c>
      <c r="V4111">
        <f t="shared" si="51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42512.418414351843</v>
      </c>
      <c r="T4112" s="10">
        <f t="shared" si="517"/>
        <v>42572.418414351843</v>
      </c>
      <c r="U4112" s="11" t="str">
        <f t="shared" si="518"/>
        <v>May</v>
      </c>
      <c r="V4112">
        <f t="shared" si="51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42028.927546296291</v>
      </c>
      <c r="T4113" s="10">
        <f t="shared" si="517"/>
        <v>42058.927546296291</v>
      </c>
      <c r="U4113" s="11" t="str">
        <f t="shared" si="518"/>
        <v>Jan</v>
      </c>
      <c r="V4113">
        <f t="shared" si="51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42400.738263888888</v>
      </c>
      <c r="T4114" s="10">
        <f t="shared" si="517"/>
        <v>42427.791666666664</v>
      </c>
      <c r="U4114" s="11" t="str">
        <f t="shared" si="518"/>
        <v>Jan</v>
      </c>
      <c r="V4114">
        <f t="shared" si="51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42358.364849537036</v>
      </c>
      <c r="T4115" s="10">
        <f t="shared" si="517"/>
        <v>42377.06527777778</v>
      </c>
      <c r="U4115" s="11" t="str">
        <f t="shared" si="518"/>
        <v>Dec</v>
      </c>
      <c r="V4115">
        <f t="shared" si="519"/>
        <v>2015</v>
      </c>
    </row>
    <row r="4116" spans="1:22" x14ac:dyDescent="0.25">
      <c r="S4116" t="s">
        <v>8307</v>
      </c>
      <c r="U4116" t="s">
        <v>8307</v>
      </c>
      <c r="V4116" t="s">
        <v>8307</v>
      </c>
    </row>
  </sheetData>
  <autoFilter ref="A1:V4116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pivot_category</vt:lpstr>
      <vt:lpstr>pivot_subcategory</vt:lpstr>
      <vt:lpstr>pivot_time</vt:lpstr>
      <vt:lpstr>Outcome Based on Goals</vt:lpstr>
      <vt:lpstr>raw data</vt:lpstr>
      <vt:lpstr>goal</vt:lpstr>
      <vt:lpstr>state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Chang (RYNC)</cp:lastModifiedBy>
  <dcterms:created xsi:type="dcterms:W3CDTF">2017-04-20T15:17:24Z</dcterms:created>
  <dcterms:modified xsi:type="dcterms:W3CDTF">2018-10-30T21:15:16Z</dcterms:modified>
</cp:coreProperties>
</file>